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server\обмен\Технологи\Примерное меню\Примерное меню 2023-2024\"/>
    </mc:Choice>
  </mc:AlternateContent>
  <xr:revisionPtr revIDLastSave="0" documentId="13_ncr:1_{47F48BD4-479E-4642-87D1-4DA1489EE3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2" r:id="rId1"/>
  </sheets>
  <calcPr calcId="191029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l="1"/>
</calcChain>
</file>

<file path=xl/sharedStrings.xml><?xml version="1.0" encoding="utf-8"?>
<sst xmlns="http://schemas.openxmlformats.org/spreadsheetml/2006/main" count="425" uniqueCount="182">
  <si>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</si>
  <si>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</si>
  <si>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</si>
  <si>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</si>
  <si>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</si>
  <si>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</si>
  <si>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</si>
  <si>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</si>
  <si>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</si>
  <si>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</si>
  <si>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</si>
  <si>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</si>
  <si>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</si>
  <si>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</si>
  <si>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</si>
  <si>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</si>
  <si>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</si>
  <si>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</si>
  <si>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</si>
  <si>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</si>
  <si>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</si>
  <si>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</si>
  <si>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</si>
  <si>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</si>
  <si>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</si>
  <si>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</si>
  <si>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</si>
  <si>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</si>
  <si>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</si>
  <si>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</si>
  <si>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</si>
  <si>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</si>
  <si>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</si>
  <si>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</si>
  <si>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</si>
  <si>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</si>
  <si>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</si>
  <si>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</si>
  <si>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</si>
  <si>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мясные в соусе</t>
  </si>
  <si>
    <t>Макароны отварные</t>
  </si>
  <si>
    <t>Масло сливочное</t>
  </si>
  <si>
    <t>Чай с сахаром</t>
  </si>
  <si>
    <t>Хлеб пшеничный</t>
  </si>
  <si>
    <t>Хлеб дарницкий</t>
  </si>
  <si>
    <t xml:space="preserve">Запеканка творожная </t>
  </si>
  <si>
    <t>Сгущенное молоко</t>
  </si>
  <si>
    <t xml:space="preserve">Фрукт свежий </t>
  </si>
  <si>
    <t>Каша рисовая</t>
  </si>
  <si>
    <t>Бутерброд с маслом и сыром</t>
  </si>
  <si>
    <t>Пастила фруктовая</t>
  </si>
  <si>
    <t>Котлетка Аппетитная</t>
  </si>
  <si>
    <t>Пюре картофельное</t>
  </si>
  <si>
    <t xml:space="preserve">Овощи свежие в нарезке </t>
  </si>
  <si>
    <t xml:space="preserve">Чай с сахаром </t>
  </si>
  <si>
    <t>Батон нарезной</t>
  </si>
  <si>
    <t>Фрикассе из филе птицы в сметанном соусе</t>
  </si>
  <si>
    <t>Греча отварная</t>
  </si>
  <si>
    <t>Помидор свежий</t>
  </si>
  <si>
    <t>Котлета куриная "По - министерски"</t>
  </si>
  <si>
    <t>Бутерброд Сладкоежка</t>
  </si>
  <si>
    <t xml:space="preserve">Пудинг из творога  </t>
  </si>
  <si>
    <t>Пюре фруктовое</t>
  </si>
  <si>
    <t xml:space="preserve">Каша из овсяных хлопьев "Солнышко" </t>
  </si>
  <si>
    <t>Кекс творожный</t>
  </si>
  <si>
    <t>Гуляш из филе птицы</t>
  </si>
  <si>
    <t>Кондитерское изделие</t>
  </si>
  <si>
    <t>Омлет натуральный</t>
  </si>
  <si>
    <t>Кукуруза консервированная</t>
  </si>
  <si>
    <t>Тефтелька</t>
  </si>
  <si>
    <t>№ 62,2008</t>
  </si>
  <si>
    <t>№ 413, 2008</t>
  </si>
  <si>
    <t>№ 943, 2008</t>
  </si>
  <si>
    <t>№ 338, 2007</t>
  </si>
  <si>
    <t>Распор. МП КШП № 32</t>
  </si>
  <si>
    <t>Распор. № 1089</t>
  </si>
  <si>
    <t>Распор. № 1090</t>
  </si>
  <si>
    <t>Распр. №624</t>
  </si>
  <si>
    <t>Распор.№ 6</t>
  </si>
  <si>
    <t>№ 384,2008</t>
  </si>
  <si>
    <t>№ 3,2008</t>
  </si>
  <si>
    <t>№ 608,2008</t>
  </si>
  <si>
    <t>№128,2008</t>
  </si>
  <si>
    <t>Распр. №1261</t>
  </si>
  <si>
    <t>Распор.№1084</t>
  </si>
  <si>
    <t>№ 679,2008</t>
  </si>
  <si>
    <t>№ 290,2007</t>
  </si>
  <si>
    <t>№401,2008</t>
  </si>
  <si>
    <t>№690,2008</t>
  </si>
  <si>
    <t>№ 554,2008</t>
  </si>
  <si>
    <t>Распор. № 221</t>
  </si>
  <si>
    <t>Чай с сахаром и лимоном</t>
  </si>
  <si>
    <t>Распр.№6</t>
  </si>
  <si>
    <t>Суп куриный с вермишелью</t>
  </si>
  <si>
    <t>№ 112,208</t>
  </si>
  <si>
    <t>Жаркое по- домашнему из свинины</t>
  </si>
  <si>
    <t>№ 590,2008</t>
  </si>
  <si>
    <t>Салат из свежих огурцов с маслом</t>
  </si>
  <si>
    <t>№ 55,2008</t>
  </si>
  <si>
    <t>Компрот из клубники и черной смородины</t>
  </si>
  <si>
    <t xml:space="preserve"> №1061,2008</t>
  </si>
  <si>
    <t>Борщ из свежей капусты со сметаной</t>
  </si>
  <si>
    <t>№ 82,2008</t>
  </si>
  <si>
    <t>Рыбные шарики в соусе</t>
  </si>
  <si>
    <t>№ 516,2008</t>
  </si>
  <si>
    <t>Рис отварной</t>
  </si>
  <si>
    <t>№ 332,2008</t>
  </si>
  <si>
    <t>Компот из вишни</t>
  </si>
  <si>
    <t>№859,2008</t>
  </si>
  <si>
    <t>Огурец свежий</t>
  </si>
  <si>
    <t>№ 844,2008</t>
  </si>
  <si>
    <t>Суп из овощей со сметаной</t>
  </si>
  <si>
    <t>Филе индейки в соусе</t>
  </si>
  <si>
    <t>Компот из свежих фруктов</t>
  </si>
  <si>
    <t xml:space="preserve">Овощные дольки </t>
  </si>
  <si>
    <t>№847,2008</t>
  </si>
  <si>
    <t>№ 63,2008</t>
  </si>
  <si>
    <t>№ 202,2008</t>
  </si>
  <si>
    <t>№ 639,2008</t>
  </si>
  <si>
    <t>№ 859,2008</t>
  </si>
  <si>
    <t>Рассольник Петербургский</t>
  </si>
  <si>
    <t>Гуляш из говядины</t>
  </si>
  <si>
    <t>Напиток ягодный</t>
  </si>
  <si>
    <t>№197,2008</t>
  </si>
  <si>
    <t>№591,2008</t>
  </si>
  <si>
    <t>№1009,2008</t>
  </si>
  <si>
    <t>Суп гороховый с гренками с курой</t>
  </si>
  <si>
    <t>Напиток фруктово-ягодный</t>
  </si>
  <si>
    <t>№ 230,2008</t>
  </si>
  <si>
    <t>№62,2008</t>
  </si>
  <si>
    <t>№679,2008</t>
  </si>
  <si>
    <t>№391,2008</t>
  </si>
  <si>
    <t>Салат из свежей капусты</t>
  </si>
  <si>
    <t>№ 79,2008</t>
  </si>
  <si>
    <t>Щи из свежей капусты</t>
  </si>
  <si>
    <t>Котлета Домашняя</t>
  </si>
  <si>
    <t>Рагу из овощей</t>
  </si>
  <si>
    <t>Овощные дольки</t>
  </si>
  <si>
    <t>Напиток из смородины</t>
  </si>
  <si>
    <t>№ 1084,2008</t>
  </si>
  <si>
    <t>№ 187,2008</t>
  </si>
  <si>
    <t>№966,2008</t>
  </si>
  <si>
    <t>№59,2008</t>
  </si>
  <si>
    <t>№ 1027,2008</t>
  </si>
  <si>
    <t>Суп картофельный с фрикадельками</t>
  </si>
  <si>
    <t>250/17</t>
  </si>
  <si>
    <t>Биточки куриные</t>
  </si>
  <si>
    <t>Рис с овощами</t>
  </si>
  <si>
    <t>Напиток клубничный</t>
  </si>
  <si>
    <t>№209,2008</t>
  </si>
  <si>
    <t>№671,2008</t>
  </si>
  <si>
    <t>№684,2008</t>
  </si>
  <si>
    <t>№1061,2008</t>
  </si>
  <si>
    <t>Суп Деревенский</t>
  </si>
  <si>
    <t>Свинина духовая</t>
  </si>
  <si>
    <t>Винегрет овощной</t>
  </si>
  <si>
    <t>№100,2008</t>
  </si>
  <si>
    <t>№115,2008</t>
  </si>
  <si>
    <t>№590,2008</t>
  </si>
  <si>
    <t>Рыбные палочки</t>
  </si>
  <si>
    <t>Компот из сухофруктов</t>
  </si>
  <si>
    <t>№ 686,2008</t>
  </si>
  <si>
    <t>Распор.№1121</t>
  </si>
  <si>
    <t>№82,2008</t>
  </si>
  <si>
    <t>№510,2008</t>
  </si>
  <si>
    <t>Чай  с сахаром и лимоном</t>
  </si>
  <si>
    <t>№944,2008</t>
  </si>
  <si>
    <t>Плов из филе</t>
  </si>
  <si>
    <t>Салат из консервированных огурцов с маслом</t>
  </si>
  <si>
    <t>Компот из клубники и черной смородины</t>
  </si>
  <si>
    <t>№ 56,2008</t>
  </si>
  <si>
    <t>№230,2008</t>
  </si>
  <si>
    <t>№601,2008</t>
  </si>
  <si>
    <t>№ 844,208</t>
  </si>
  <si>
    <t>№ 847,2008</t>
  </si>
  <si>
    <t>№384,2008</t>
  </si>
  <si>
    <t>Чай с  сахаром и лимоном</t>
  </si>
  <si>
    <t>№ 944,2008</t>
  </si>
  <si>
    <t>№447,2007</t>
  </si>
  <si>
    <t>№554,2008</t>
  </si>
  <si>
    <t>№438,2008</t>
  </si>
  <si>
    <t>№357,2008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</si>
</sst>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vertical="center" wrapText="1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vertical="center"/>
      <protection locked="0"/>
    </xf>
    <xf numFmtId="0" fontId="15" fillId="4" borderId="23" xfId="0" applyFont="1" applyFill="1" applyBorder="1" applyAlignment="1" applyProtection="1">
      <alignment horizontal="left" vertical="center" wrapText="1"/>
      <protection locked="0"/>
    </xf>
    <xf numFmtId="0" fontId="15" fillId="4" borderId="23" xfId="0" applyFont="1" applyFill="1" applyBorder="1" applyAlignment="1" applyProtection="1">
      <alignment horizontal="left" vertical="center"/>
      <protection locked="0"/>
    </xf>
    <xf numFmtId="0" fontId="15" fillId="4" borderId="24" xfId="0" applyFont="1" applyFill="1" applyBorder="1" applyAlignment="1" applyProtection="1">
      <alignment horizontal="left" vertical="center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topLeftCell="A181" workbookViewId="0">
      <selection activeCell="F158" sqref="F158:F1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/>
      <c r="D1" s="84"/>
      <c r="E1" s="84"/>
      <c r="F1" s="12" t="s">
        <v>16</v>
      </c>
      <c r="G1" s="2" t="s">
        <v>17</v>
      </c>
      <c r="H1" s="85"/>
      <c r="I1" s="85"/>
      <c r="J1" s="85"/>
      <c r="K1" s="85"/>
    </row>
    <row r="2" spans="1:12" ht="17.399999999999999" x14ac:dyDescent="0.25">
      <c r="A2" s="35" t="s">
        <v>6</v>
      </c>
      <c r="C2" s="2"/>
      <c r="G2" s="2" t="s">
        <v>18</v>
      </c>
      <c r="H2" s="85"/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1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9" t="s">
        <v>48</v>
      </c>
      <c r="F6" s="52">
        <v>205</v>
      </c>
      <c r="G6" s="53">
        <v>8.1999999999999993</v>
      </c>
      <c r="H6" s="53">
        <v>7.1</v>
      </c>
      <c r="I6" s="53">
        <v>28.3</v>
      </c>
      <c r="J6" s="53">
        <v>209.9</v>
      </c>
      <c r="K6" s="77" t="s">
        <v>79</v>
      </c>
      <c r="L6" s="39"/>
    </row>
    <row r="7" spans="1:12" ht="15.6" x14ac:dyDescent="0.3">
      <c r="A7" s="23"/>
      <c r="B7" s="15"/>
      <c r="C7" s="11"/>
      <c r="D7" s="6"/>
      <c r="E7" s="48" t="s">
        <v>49</v>
      </c>
      <c r="F7" s="52">
        <v>50</v>
      </c>
      <c r="G7" s="60">
        <v>6.86</v>
      </c>
      <c r="H7" s="52">
        <v>9.6999999999999993</v>
      </c>
      <c r="I7" s="60">
        <v>10.16</v>
      </c>
      <c r="J7" s="53">
        <v>155.38</v>
      </c>
      <c r="K7" s="76" t="s">
        <v>80</v>
      </c>
      <c r="L7" s="41"/>
    </row>
    <row r="8" spans="1:12" ht="26.4" x14ac:dyDescent="0.3">
      <c r="A8" s="23"/>
      <c r="B8" s="15"/>
      <c r="C8" s="11"/>
      <c r="D8" s="7" t="s">
        <v>22</v>
      </c>
      <c r="E8" s="49" t="s">
        <v>91</v>
      </c>
      <c r="F8" s="58">
        <v>215</v>
      </c>
      <c r="G8" s="60">
        <v>0.04</v>
      </c>
      <c r="H8" s="52">
        <v>0</v>
      </c>
      <c r="I8" s="53">
        <v>10.148</v>
      </c>
      <c r="J8" s="53">
        <v>40.751999999999995</v>
      </c>
      <c r="K8" s="76" t="s">
        <v>166</v>
      </c>
      <c r="L8" s="41"/>
    </row>
    <row r="9" spans="1:12" ht="26.4" x14ac:dyDescent="0.3">
      <c r="A9" s="23"/>
      <c r="B9" s="15"/>
      <c r="C9" s="11"/>
      <c r="D9" s="7" t="s">
        <v>23</v>
      </c>
      <c r="E9" s="50" t="s">
        <v>43</v>
      </c>
      <c r="F9" s="55">
        <v>25</v>
      </c>
      <c r="G9" s="55">
        <v>1.9</v>
      </c>
      <c r="H9" s="55">
        <v>0.2</v>
      </c>
      <c r="I9" s="55">
        <v>12.3</v>
      </c>
      <c r="J9" s="53">
        <v>58.6</v>
      </c>
      <c r="K9" s="42" t="s">
        <v>75</v>
      </c>
      <c r="L9" s="41"/>
    </row>
    <row r="10" spans="1:12" ht="26.4" x14ac:dyDescent="0.3">
      <c r="A10" s="23"/>
      <c r="B10" s="15"/>
      <c r="C10" s="11"/>
      <c r="D10" s="7" t="s">
        <v>24</v>
      </c>
      <c r="E10" s="48" t="s">
        <v>50</v>
      </c>
      <c r="F10" s="52">
        <v>30</v>
      </c>
      <c r="G10" s="52">
        <v>0.06</v>
      </c>
      <c r="H10" s="52">
        <v>0.06</v>
      </c>
      <c r="I10" s="52">
        <v>21.599999999999998</v>
      </c>
      <c r="J10" s="53">
        <v>87.179999999999993</v>
      </c>
      <c r="K10" s="76" t="s">
        <v>115</v>
      </c>
      <c r="L10" s="41"/>
    </row>
    <row r="11" spans="1:12" ht="14.4" x14ac:dyDescent="0.3">
      <c r="A11" s="23"/>
      <c r="B11" s="15"/>
      <c r="C11" s="11"/>
      <c r="D11" s="6"/>
      <c r="E11" s="51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17.059999999999995</v>
      </c>
      <c r="H13" s="19">
        <f t="shared" si="0"/>
        <v>17.059999999999995</v>
      </c>
      <c r="I13" s="19">
        <f t="shared" si="0"/>
        <v>82.507999999999996</v>
      </c>
      <c r="J13" s="19">
        <f t="shared" si="0"/>
        <v>551.81200000000001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97</v>
      </c>
      <c r="F14" s="41">
        <v>105</v>
      </c>
      <c r="G14" s="41">
        <v>0.1</v>
      </c>
      <c r="H14" s="41">
        <v>5.42</v>
      </c>
      <c r="I14" s="41">
        <v>2.57</v>
      </c>
      <c r="J14" s="41">
        <v>59.48</v>
      </c>
      <c r="K14" s="42" t="s">
        <v>98</v>
      </c>
      <c r="L14" s="41"/>
    </row>
    <row r="15" spans="1:12" ht="26.4" x14ac:dyDescent="0.3">
      <c r="A15" s="23"/>
      <c r="B15" s="15"/>
      <c r="C15" s="11"/>
      <c r="D15" s="7" t="s">
        <v>27</v>
      </c>
      <c r="E15" s="40" t="s">
        <v>93</v>
      </c>
      <c r="F15" s="41">
        <v>250</v>
      </c>
      <c r="G15" s="41">
        <v>9.3000000000000007</v>
      </c>
      <c r="H15" s="41">
        <v>10.3</v>
      </c>
      <c r="I15" s="41">
        <v>33.6</v>
      </c>
      <c r="J15" s="41">
        <v>316.3</v>
      </c>
      <c r="K15" s="76" t="s">
        <v>94</v>
      </c>
      <c r="L15" s="41"/>
    </row>
    <row r="16" spans="1:12" ht="26.4" x14ac:dyDescent="0.3">
      <c r="A16" s="23"/>
      <c r="B16" s="15"/>
      <c r="C16" s="11"/>
      <c r="D16" s="7" t="s">
        <v>28</v>
      </c>
      <c r="E16" s="78" t="s">
        <v>95</v>
      </c>
      <c r="F16" s="41">
        <v>175</v>
      </c>
      <c r="G16" s="41">
        <v>10.5</v>
      </c>
      <c r="H16" s="41">
        <v>13.5</v>
      </c>
      <c r="I16" s="41">
        <v>23.8</v>
      </c>
      <c r="J16" s="41">
        <v>289.3</v>
      </c>
      <c r="K16" s="76" t="s">
        <v>96</v>
      </c>
      <c r="L16" s="41"/>
    </row>
    <row r="17" spans="1:12" ht="14.4" x14ac:dyDescent="0.3">
      <c r="A17" s="23"/>
      <c r="B17" s="15"/>
      <c r="C17" s="11"/>
      <c r="D17" s="7" t="s">
        <v>29</v>
      </c>
      <c r="E17" s="78"/>
      <c r="F17" s="79"/>
      <c r="G17" s="41"/>
      <c r="H17" s="41"/>
      <c r="I17" s="41"/>
      <c r="J17" s="41"/>
      <c r="K17" s="76"/>
      <c r="L17" s="41"/>
    </row>
    <row r="18" spans="1:12" ht="39.6" x14ac:dyDescent="0.3">
      <c r="A18" s="23"/>
      <c r="B18" s="15"/>
      <c r="C18" s="11"/>
      <c r="D18" s="7" t="s">
        <v>30</v>
      </c>
      <c r="E18" s="78" t="s">
        <v>99</v>
      </c>
      <c r="F18" s="41">
        <v>200</v>
      </c>
      <c r="G18" s="41">
        <v>0.32</v>
      </c>
      <c r="H18" s="41">
        <v>0.12</v>
      </c>
      <c r="I18" s="41">
        <v>15.66</v>
      </c>
      <c r="J18" s="41">
        <v>85.06</v>
      </c>
      <c r="K18" s="76" t="s">
        <v>100</v>
      </c>
      <c r="L18" s="41"/>
    </row>
    <row r="19" spans="1:12" ht="26.4" x14ac:dyDescent="0.3">
      <c r="A19" s="23"/>
      <c r="B19" s="15"/>
      <c r="C19" s="11"/>
      <c r="D19" s="7" t="s">
        <v>31</v>
      </c>
      <c r="E19" s="40" t="s">
        <v>43</v>
      </c>
      <c r="F19" s="41">
        <v>50</v>
      </c>
      <c r="G19" s="41">
        <v>1.9</v>
      </c>
      <c r="H19" s="41">
        <v>0.2</v>
      </c>
      <c r="I19" s="41">
        <v>12.3</v>
      </c>
      <c r="J19" s="41">
        <v>58.6</v>
      </c>
      <c r="K19" s="42" t="s">
        <v>75</v>
      </c>
      <c r="L19" s="41"/>
    </row>
    <row r="20" spans="1:12" ht="26.4" x14ac:dyDescent="0.3">
      <c r="A20" s="23"/>
      <c r="B20" s="15"/>
      <c r="C20" s="11"/>
      <c r="D20" s="7" t="s">
        <v>32</v>
      </c>
      <c r="E20" s="40" t="s">
        <v>44</v>
      </c>
      <c r="F20" s="41">
        <v>25</v>
      </c>
      <c r="G20" s="41">
        <v>1.65</v>
      </c>
      <c r="H20" s="41">
        <v>0.3</v>
      </c>
      <c r="I20" s="41">
        <v>10.46</v>
      </c>
      <c r="J20" s="41">
        <v>51.140000000000008</v>
      </c>
      <c r="K20" s="42" t="s">
        <v>76</v>
      </c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23.769999999999996</v>
      </c>
      <c r="H23" s="19">
        <f t="shared" si="2"/>
        <v>29.84</v>
      </c>
      <c r="I23" s="19">
        <f t="shared" si="2"/>
        <v>98.389999999999986</v>
      </c>
      <c r="J23" s="19">
        <f t="shared" si="2"/>
        <v>859.88000000000011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1330</v>
      </c>
      <c r="G24" s="32">
        <f t="shared" ref="G24:J24" si="4">G13+G23</f>
        <v>40.829999999999991</v>
      </c>
      <c r="H24" s="32">
        <f t="shared" si="4"/>
        <v>46.899999999999991</v>
      </c>
      <c r="I24" s="32">
        <f t="shared" si="4"/>
        <v>180.89799999999997</v>
      </c>
      <c r="J24" s="32">
        <f t="shared" si="4"/>
        <v>1411.692</v>
      </c>
      <c r="K24" s="32"/>
      <c r="L24" s="32">
        <f t="shared" ref="L24" si="5">L13+L23</f>
        <v>0</v>
      </c>
    </row>
    <row r="25" spans="1:12" ht="24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45</v>
      </c>
      <c r="F25" s="58">
        <v>150</v>
      </c>
      <c r="G25" s="53">
        <v>15.2</v>
      </c>
      <c r="H25" s="52">
        <v>16</v>
      </c>
      <c r="I25" s="53">
        <v>27.4</v>
      </c>
      <c r="J25" s="52">
        <v>314.39999999999998</v>
      </c>
      <c r="K25" s="75" t="s">
        <v>74</v>
      </c>
      <c r="L25" s="39"/>
    </row>
    <row r="26" spans="1:12" ht="26.4" x14ac:dyDescent="0.3">
      <c r="A26" s="14"/>
      <c r="B26" s="15"/>
      <c r="C26" s="11"/>
      <c r="D26" s="6"/>
      <c r="E26" s="57" t="s">
        <v>46</v>
      </c>
      <c r="F26" s="52">
        <v>20</v>
      </c>
      <c r="G26" s="52">
        <v>1.4400000000000002</v>
      </c>
      <c r="H26" s="52">
        <v>1.7000000000000002</v>
      </c>
      <c r="I26" s="52">
        <v>11.100000000000001</v>
      </c>
      <c r="J26" s="52">
        <v>65.460000000000008</v>
      </c>
      <c r="K26" s="76" t="s">
        <v>78</v>
      </c>
      <c r="L26" s="41"/>
    </row>
    <row r="27" spans="1:12" ht="15.6" x14ac:dyDescent="0.3">
      <c r="A27" s="14"/>
      <c r="B27" s="15"/>
      <c r="C27" s="11"/>
      <c r="D27" s="7" t="s">
        <v>22</v>
      </c>
      <c r="E27" s="49" t="s">
        <v>42</v>
      </c>
      <c r="F27" s="58">
        <v>210</v>
      </c>
      <c r="G27" s="52">
        <v>0</v>
      </c>
      <c r="H27" s="52">
        <v>0</v>
      </c>
      <c r="I27" s="53">
        <v>9.9960000000000004</v>
      </c>
      <c r="J27" s="53">
        <v>39.984000000000002</v>
      </c>
      <c r="K27" s="74" t="s">
        <v>72</v>
      </c>
      <c r="L27" s="41"/>
    </row>
    <row r="28" spans="1:12" ht="26.4" x14ac:dyDescent="0.3">
      <c r="A28" s="14"/>
      <c r="B28" s="15"/>
      <c r="C28" s="11"/>
      <c r="D28" s="7" t="s">
        <v>23</v>
      </c>
      <c r="E28" s="50" t="s">
        <v>43</v>
      </c>
      <c r="F28" s="55">
        <v>25</v>
      </c>
      <c r="G28" s="55">
        <v>1.9</v>
      </c>
      <c r="H28" s="55">
        <v>0.2</v>
      </c>
      <c r="I28" s="55">
        <v>12.3</v>
      </c>
      <c r="J28" s="52">
        <v>58.6</v>
      </c>
      <c r="K28" s="42" t="s">
        <v>75</v>
      </c>
      <c r="L28" s="41"/>
    </row>
    <row r="29" spans="1:12" ht="15.6" x14ac:dyDescent="0.3">
      <c r="A29" s="14"/>
      <c r="B29" s="15"/>
      <c r="C29" s="11"/>
      <c r="D29" s="7" t="s">
        <v>24</v>
      </c>
      <c r="E29" s="48" t="s">
        <v>47</v>
      </c>
      <c r="F29" s="52">
        <v>120</v>
      </c>
      <c r="G29" s="53">
        <v>0.04</v>
      </c>
      <c r="H29" s="53">
        <v>0.04</v>
      </c>
      <c r="I29" s="52">
        <v>11.76</v>
      </c>
      <c r="J29" s="52">
        <v>47.559999999999995</v>
      </c>
      <c r="K29" s="75" t="s">
        <v>73</v>
      </c>
      <c r="L29" s="41"/>
    </row>
    <row r="30" spans="1:12" ht="14.4" x14ac:dyDescent="0.3">
      <c r="A30" s="14"/>
      <c r="B30" s="15"/>
      <c r="C30" s="11"/>
      <c r="D30" s="6"/>
      <c r="E30" s="51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51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:L32" si="6">SUM(G25:G31)</f>
        <v>18.579999999999998</v>
      </c>
      <c r="H32" s="19">
        <f t="shared" si="6"/>
        <v>17.939999999999998</v>
      </c>
      <c r="I32" s="19">
        <f t="shared" si="6"/>
        <v>72.556000000000012</v>
      </c>
      <c r="J32" s="19">
        <f t="shared" si="6"/>
        <v>526.00400000000002</v>
      </c>
      <c r="K32" s="25"/>
      <c r="L32" s="19">
        <f t="shared" si="6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8" t="s">
        <v>109</v>
      </c>
      <c r="F33" s="41">
        <v>60</v>
      </c>
      <c r="G33" s="41">
        <v>0.16500000000000001</v>
      </c>
      <c r="H33" s="41">
        <v>0.03</v>
      </c>
      <c r="I33" s="41">
        <v>0.56999999999999995</v>
      </c>
      <c r="J33" s="41">
        <v>4.26</v>
      </c>
      <c r="K33" s="76" t="s">
        <v>110</v>
      </c>
      <c r="L33" s="41"/>
    </row>
    <row r="34" spans="1:12" ht="26.4" x14ac:dyDescent="0.3">
      <c r="A34" s="14"/>
      <c r="B34" s="15"/>
      <c r="C34" s="11"/>
      <c r="D34" s="7" t="s">
        <v>27</v>
      </c>
      <c r="E34" s="40" t="s">
        <v>101</v>
      </c>
      <c r="F34" s="41">
        <v>260</v>
      </c>
      <c r="G34" s="41">
        <v>9.15</v>
      </c>
      <c r="H34" s="41">
        <v>13.16</v>
      </c>
      <c r="I34" s="41">
        <v>27.38</v>
      </c>
      <c r="J34" s="41">
        <v>259.32</v>
      </c>
      <c r="K34" s="42" t="s">
        <v>102</v>
      </c>
      <c r="L34" s="41"/>
    </row>
    <row r="35" spans="1:12" ht="26.4" x14ac:dyDescent="0.3">
      <c r="A35" s="14"/>
      <c r="B35" s="15"/>
      <c r="C35" s="11"/>
      <c r="D35" s="7" t="s">
        <v>28</v>
      </c>
      <c r="E35" s="40" t="s">
        <v>103</v>
      </c>
      <c r="F35" s="41">
        <v>90</v>
      </c>
      <c r="G35" s="41">
        <v>11.933999999999999</v>
      </c>
      <c r="H35" s="41">
        <v>9.8550000000000004</v>
      </c>
      <c r="I35" s="41">
        <v>12.06</v>
      </c>
      <c r="J35" s="41">
        <v>158.553</v>
      </c>
      <c r="K35" s="76" t="s">
        <v>104</v>
      </c>
      <c r="L35" s="41"/>
    </row>
    <row r="36" spans="1:12" ht="26.4" x14ac:dyDescent="0.3">
      <c r="A36" s="14"/>
      <c r="B36" s="15"/>
      <c r="C36" s="11"/>
      <c r="D36" s="7" t="s">
        <v>29</v>
      </c>
      <c r="E36" s="40" t="s">
        <v>105</v>
      </c>
      <c r="F36" s="41">
        <v>150</v>
      </c>
      <c r="G36" s="41">
        <v>3.2249999999999996</v>
      </c>
      <c r="H36" s="41">
        <v>5.34</v>
      </c>
      <c r="I36" s="41">
        <v>34.89</v>
      </c>
      <c r="J36" s="41">
        <v>214.02</v>
      </c>
      <c r="K36" s="76" t="s">
        <v>106</v>
      </c>
      <c r="L36" s="41"/>
    </row>
    <row r="37" spans="1:12" ht="26.4" x14ac:dyDescent="0.3">
      <c r="A37" s="14"/>
      <c r="B37" s="15"/>
      <c r="C37" s="11"/>
      <c r="D37" s="7" t="s">
        <v>30</v>
      </c>
      <c r="E37" s="40" t="s">
        <v>107</v>
      </c>
      <c r="F37" s="41">
        <v>200</v>
      </c>
      <c r="G37" s="41">
        <v>0.2</v>
      </c>
      <c r="H37" s="41">
        <v>0.06</v>
      </c>
      <c r="I37" s="41">
        <v>12.64</v>
      </c>
      <c r="J37" s="41">
        <v>91.9</v>
      </c>
      <c r="K37" s="76" t="s">
        <v>108</v>
      </c>
      <c r="L37" s="41"/>
    </row>
    <row r="38" spans="1:12" ht="26.4" x14ac:dyDescent="0.3">
      <c r="A38" s="14"/>
      <c r="B38" s="15"/>
      <c r="C38" s="11"/>
      <c r="D38" s="7" t="s">
        <v>31</v>
      </c>
      <c r="E38" s="40" t="s">
        <v>43</v>
      </c>
      <c r="F38" s="41">
        <v>25</v>
      </c>
      <c r="G38" s="41">
        <v>1.9</v>
      </c>
      <c r="H38" s="41">
        <v>0.2</v>
      </c>
      <c r="I38" s="41">
        <v>12.3</v>
      </c>
      <c r="J38" s="41">
        <v>58.6</v>
      </c>
      <c r="K38" s="42" t="s">
        <v>75</v>
      </c>
      <c r="L38" s="41"/>
    </row>
    <row r="39" spans="1:12" ht="26.4" x14ac:dyDescent="0.3">
      <c r="A39" s="14"/>
      <c r="B39" s="15"/>
      <c r="C39" s="11"/>
      <c r="D39" s="7" t="s">
        <v>32</v>
      </c>
      <c r="E39" s="40" t="s">
        <v>44</v>
      </c>
      <c r="F39" s="41">
        <v>25</v>
      </c>
      <c r="G39" s="41">
        <v>1.65</v>
      </c>
      <c r="H39" s="41">
        <v>0.3</v>
      </c>
      <c r="I39" s="41">
        <v>10.46</v>
      </c>
      <c r="J39" s="41">
        <v>51.140000000000008</v>
      </c>
      <c r="K39" s="42" t="s">
        <v>76</v>
      </c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:L42" si="7">SUM(G33:G41)</f>
        <v>28.223999999999993</v>
      </c>
      <c r="H42" s="19">
        <f t="shared" si="7"/>
        <v>28.945</v>
      </c>
      <c r="I42" s="19">
        <f t="shared" si="7"/>
        <v>110.30000000000001</v>
      </c>
      <c r="J42" s="19">
        <f t="shared" si="7"/>
        <v>837.79300000000001</v>
      </c>
      <c r="K42" s="25"/>
      <c r="L42" s="19">
        <f t="shared" si="7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1335</v>
      </c>
      <c r="G43" s="32">
        <f t="shared" ref="G43:L43" si="8">G32+G42</f>
        <v>46.803999999999988</v>
      </c>
      <c r="H43" s="32">
        <f t="shared" si="8"/>
        <v>46.884999999999998</v>
      </c>
      <c r="I43" s="32">
        <f t="shared" si="8"/>
        <v>182.85600000000002</v>
      </c>
      <c r="J43" s="32">
        <f t="shared" si="8"/>
        <v>1363.797</v>
      </c>
      <c r="K43" s="32"/>
      <c r="L43" s="32">
        <f t="shared" si="8"/>
        <v>0</v>
      </c>
    </row>
    <row r="44" spans="1:12" ht="15.6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39</v>
      </c>
      <c r="F44" s="52">
        <v>90</v>
      </c>
      <c r="G44" s="52">
        <v>8.3000000000000007</v>
      </c>
      <c r="H44" s="52">
        <v>6.4</v>
      </c>
      <c r="I44" s="53">
        <v>7.5</v>
      </c>
      <c r="J44" s="52">
        <v>120.80000000000001</v>
      </c>
      <c r="K44" s="73" t="s">
        <v>70</v>
      </c>
      <c r="L44" s="39"/>
    </row>
    <row r="45" spans="1:12" ht="15.6" x14ac:dyDescent="0.3">
      <c r="A45" s="23"/>
      <c r="B45" s="15"/>
      <c r="C45" s="11"/>
      <c r="D45" s="6"/>
      <c r="E45" s="48" t="s">
        <v>40</v>
      </c>
      <c r="F45" s="58">
        <v>150</v>
      </c>
      <c r="G45" s="52">
        <v>5.3</v>
      </c>
      <c r="H45" s="53">
        <v>3.1</v>
      </c>
      <c r="I45" s="52">
        <v>40.200000000000003</v>
      </c>
      <c r="J45" s="52">
        <v>209.9</v>
      </c>
      <c r="K45" s="74" t="s">
        <v>71</v>
      </c>
      <c r="L45" s="41"/>
    </row>
    <row r="46" spans="1:12" ht="15.6" x14ac:dyDescent="0.3">
      <c r="A46" s="23"/>
      <c r="B46" s="15"/>
      <c r="C46" s="11"/>
      <c r="D46" s="7" t="s">
        <v>22</v>
      </c>
      <c r="E46" s="49" t="s">
        <v>42</v>
      </c>
      <c r="F46" s="58">
        <v>210</v>
      </c>
      <c r="G46" s="52">
        <v>0</v>
      </c>
      <c r="H46" s="52">
        <v>0</v>
      </c>
      <c r="I46" s="53">
        <v>9.9960000000000004</v>
      </c>
      <c r="J46" s="53">
        <v>39.984000000000002</v>
      </c>
      <c r="K46" s="74" t="s">
        <v>72</v>
      </c>
      <c r="L46" s="41"/>
    </row>
    <row r="47" spans="1:12" ht="26.4" x14ac:dyDescent="0.3">
      <c r="A47" s="23"/>
      <c r="B47" s="15"/>
      <c r="C47" s="11"/>
      <c r="D47" s="7" t="s">
        <v>23</v>
      </c>
      <c r="E47" s="50" t="s">
        <v>43</v>
      </c>
      <c r="F47" s="55">
        <v>25</v>
      </c>
      <c r="G47" s="55">
        <v>1.9</v>
      </c>
      <c r="H47" s="55">
        <v>0.2</v>
      </c>
      <c r="I47" s="55">
        <v>12.3</v>
      </c>
      <c r="J47" s="52">
        <v>58.6</v>
      </c>
      <c r="K47" s="76" t="s">
        <v>75</v>
      </c>
      <c r="L47" s="41"/>
    </row>
    <row r="48" spans="1:12" ht="26.4" x14ac:dyDescent="0.3">
      <c r="A48" s="23"/>
      <c r="B48" s="15"/>
      <c r="C48" s="11"/>
      <c r="D48" s="7" t="s">
        <v>24</v>
      </c>
      <c r="E48" s="48" t="s">
        <v>44</v>
      </c>
      <c r="F48" s="55">
        <v>25</v>
      </c>
      <c r="G48" s="55">
        <v>1.65</v>
      </c>
      <c r="H48" s="55">
        <v>0.3</v>
      </c>
      <c r="I48" s="55">
        <v>10.46</v>
      </c>
      <c r="J48" s="52">
        <v>51.140000000000008</v>
      </c>
      <c r="K48" s="76" t="s">
        <v>76</v>
      </c>
      <c r="L48" s="41"/>
    </row>
    <row r="49" spans="1:12" ht="15.6" x14ac:dyDescent="0.3">
      <c r="A49" s="23"/>
      <c r="B49" s="15"/>
      <c r="C49" s="11"/>
      <c r="D49" s="6"/>
      <c r="E49" s="48"/>
      <c r="F49" s="41"/>
      <c r="G49" s="41"/>
      <c r="H49" s="41"/>
      <c r="I49" s="41"/>
      <c r="J49" s="41"/>
      <c r="K49" s="42"/>
      <c r="L49" s="41"/>
    </row>
    <row r="50" spans="1:12" ht="26.4" x14ac:dyDescent="0.3">
      <c r="A50" s="23"/>
      <c r="B50" s="15"/>
      <c r="C50" s="11"/>
      <c r="D50" s="6"/>
      <c r="E50" s="49" t="s">
        <v>41</v>
      </c>
      <c r="F50" s="52">
        <v>10</v>
      </c>
      <c r="G50" s="54">
        <v>8.0000000000000016E-2</v>
      </c>
      <c r="H50" s="54">
        <v>7.25</v>
      </c>
      <c r="I50" s="54">
        <v>0.13</v>
      </c>
      <c r="J50" s="53">
        <v>66.09</v>
      </c>
      <c r="K50" s="76" t="s">
        <v>77</v>
      </c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:L51" si="9">SUM(G44:G50)</f>
        <v>17.23</v>
      </c>
      <c r="H51" s="19">
        <f t="shared" si="9"/>
        <v>17.25</v>
      </c>
      <c r="I51" s="19">
        <f t="shared" si="9"/>
        <v>80.586000000000013</v>
      </c>
      <c r="J51" s="19">
        <f t="shared" si="9"/>
        <v>546.51400000000001</v>
      </c>
      <c r="K51" s="25"/>
      <c r="L51" s="19">
        <f t="shared" si="9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114</v>
      </c>
      <c r="F52" s="41">
        <v>60</v>
      </c>
      <c r="G52" s="41">
        <v>0.36</v>
      </c>
      <c r="H52" s="41">
        <v>0.27</v>
      </c>
      <c r="I52" s="41">
        <v>1.95</v>
      </c>
      <c r="J52" s="41">
        <v>11.67</v>
      </c>
      <c r="K52" s="76" t="s">
        <v>116</v>
      </c>
      <c r="L52" s="41"/>
    </row>
    <row r="53" spans="1:12" ht="26.4" x14ac:dyDescent="0.3">
      <c r="A53" s="23"/>
      <c r="B53" s="15"/>
      <c r="C53" s="11"/>
      <c r="D53" s="7" t="s">
        <v>27</v>
      </c>
      <c r="E53" s="40" t="s">
        <v>111</v>
      </c>
      <c r="F53" s="41">
        <v>260</v>
      </c>
      <c r="G53" s="41">
        <v>15.741000000000001</v>
      </c>
      <c r="H53" s="41">
        <v>17.577000000000002</v>
      </c>
      <c r="I53" s="41">
        <v>49.113000000000007</v>
      </c>
      <c r="J53" s="41">
        <v>363.60899999999998</v>
      </c>
      <c r="K53" s="76" t="s">
        <v>117</v>
      </c>
      <c r="L53" s="41"/>
    </row>
    <row r="54" spans="1:12" ht="26.4" x14ac:dyDescent="0.3">
      <c r="A54" s="23"/>
      <c r="B54" s="15"/>
      <c r="C54" s="11"/>
      <c r="D54" s="7" t="s">
        <v>28</v>
      </c>
      <c r="E54" s="40" t="s">
        <v>112</v>
      </c>
      <c r="F54" s="41">
        <v>90</v>
      </c>
      <c r="G54" s="41">
        <v>20.16</v>
      </c>
      <c r="H54" s="41">
        <v>8.0910000000000011</v>
      </c>
      <c r="I54" s="41">
        <v>6.1740000000000004</v>
      </c>
      <c r="J54" s="41">
        <v>156.55500000000001</v>
      </c>
      <c r="K54" s="76" t="s">
        <v>118</v>
      </c>
      <c r="L54" s="41"/>
    </row>
    <row r="55" spans="1:12" ht="26.4" x14ac:dyDescent="0.3">
      <c r="A55" s="23"/>
      <c r="B55" s="15"/>
      <c r="C55" s="11"/>
      <c r="D55" s="7" t="s">
        <v>29</v>
      </c>
      <c r="E55" s="40" t="s">
        <v>57</v>
      </c>
      <c r="F55" s="41">
        <v>150</v>
      </c>
      <c r="G55" s="41">
        <v>8.25</v>
      </c>
      <c r="H55" s="41">
        <v>7.0049999999999999</v>
      </c>
      <c r="I55" s="41">
        <v>44.28</v>
      </c>
      <c r="J55" s="41">
        <v>259.54500000000002</v>
      </c>
      <c r="K55" s="76" t="s">
        <v>85</v>
      </c>
      <c r="L55" s="41"/>
    </row>
    <row r="56" spans="1:12" ht="26.4" x14ac:dyDescent="0.3">
      <c r="A56" s="23"/>
      <c r="B56" s="15"/>
      <c r="C56" s="11"/>
      <c r="D56" s="7" t="s">
        <v>30</v>
      </c>
      <c r="E56" s="40" t="s">
        <v>113</v>
      </c>
      <c r="F56" s="41">
        <v>200</v>
      </c>
      <c r="G56" s="41">
        <v>0.16</v>
      </c>
      <c r="H56" s="41">
        <v>0.16</v>
      </c>
      <c r="I56" s="41">
        <v>15.92</v>
      </c>
      <c r="J56" s="41">
        <v>65.760000000000005</v>
      </c>
      <c r="K56" s="76" t="s">
        <v>119</v>
      </c>
      <c r="L56" s="41"/>
    </row>
    <row r="57" spans="1:12" ht="26.4" x14ac:dyDescent="0.3">
      <c r="A57" s="23"/>
      <c r="B57" s="15"/>
      <c r="C57" s="11"/>
      <c r="D57" s="7" t="s">
        <v>31</v>
      </c>
      <c r="E57" s="40" t="s">
        <v>43</v>
      </c>
      <c r="F57" s="41">
        <v>25</v>
      </c>
      <c r="G57" s="41">
        <v>1.9</v>
      </c>
      <c r="H57" s="41">
        <v>0.2</v>
      </c>
      <c r="I57" s="41">
        <v>12.3</v>
      </c>
      <c r="J57" s="41">
        <v>58.6</v>
      </c>
      <c r="K57" s="42" t="s">
        <v>75</v>
      </c>
      <c r="L57" s="41"/>
    </row>
    <row r="58" spans="1:12" ht="26.4" x14ac:dyDescent="0.3">
      <c r="A58" s="23"/>
      <c r="B58" s="15"/>
      <c r="C58" s="11"/>
      <c r="D58" s="7" t="s">
        <v>32</v>
      </c>
      <c r="E58" s="40" t="s">
        <v>44</v>
      </c>
      <c r="F58" s="41">
        <v>25</v>
      </c>
      <c r="G58" s="41">
        <v>1.65</v>
      </c>
      <c r="H58" s="41">
        <v>0.3</v>
      </c>
      <c r="I58" s="41">
        <v>10.46</v>
      </c>
      <c r="J58" s="41">
        <v>51.140000000000008</v>
      </c>
      <c r="K58" s="42" t="s">
        <v>76</v>
      </c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:L61" si="10">SUM(G52:G60)</f>
        <v>48.220999999999997</v>
      </c>
      <c r="H61" s="19">
        <f t="shared" si="10"/>
        <v>33.603000000000002</v>
      </c>
      <c r="I61" s="19">
        <f t="shared" si="10"/>
        <v>140.19700000000003</v>
      </c>
      <c r="J61" s="19">
        <f t="shared" si="10"/>
        <v>966.87900000000013</v>
      </c>
      <c r="K61" s="25"/>
      <c r="L61" s="19">
        <f t="shared" si="10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1320</v>
      </c>
      <c r="G62" s="32">
        <f t="shared" ref="G62:L62" si="11">G51+G61</f>
        <v>65.450999999999993</v>
      </c>
      <c r="H62" s="32">
        <f t="shared" si="11"/>
        <v>50.853000000000002</v>
      </c>
      <c r="I62" s="32">
        <f t="shared" si="11"/>
        <v>220.78300000000004</v>
      </c>
      <c r="J62" s="32">
        <f t="shared" si="11"/>
        <v>1513.393</v>
      </c>
      <c r="K62" s="32"/>
      <c r="L62" s="32">
        <f t="shared" si="11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56</v>
      </c>
      <c r="F63" s="52">
        <v>90</v>
      </c>
      <c r="G63" s="53">
        <v>8.24</v>
      </c>
      <c r="H63" s="53">
        <v>11.46</v>
      </c>
      <c r="I63" s="53">
        <v>8.56</v>
      </c>
      <c r="J63" s="53">
        <v>170.34000000000003</v>
      </c>
      <c r="K63" s="77" t="s">
        <v>86</v>
      </c>
      <c r="L63" s="39"/>
    </row>
    <row r="64" spans="1:12" ht="26.4" x14ac:dyDescent="0.3">
      <c r="A64" s="23"/>
      <c r="B64" s="15"/>
      <c r="C64" s="11"/>
      <c r="D64" s="6"/>
      <c r="E64" s="48" t="s">
        <v>57</v>
      </c>
      <c r="F64" s="52">
        <v>150</v>
      </c>
      <c r="G64" s="52">
        <v>6.8</v>
      </c>
      <c r="H64" s="53">
        <v>6.1</v>
      </c>
      <c r="I64" s="52">
        <v>39.6</v>
      </c>
      <c r="J64" s="53">
        <v>240.5</v>
      </c>
      <c r="K64" s="76" t="s">
        <v>85</v>
      </c>
      <c r="L64" s="41"/>
    </row>
    <row r="65" spans="1:12" ht="15.6" x14ac:dyDescent="0.3">
      <c r="A65" s="23"/>
      <c r="B65" s="15"/>
      <c r="C65" s="11"/>
      <c r="D65" s="7" t="s">
        <v>22</v>
      </c>
      <c r="E65" s="49" t="s">
        <v>54</v>
      </c>
      <c r="F65" s="58">
        <v>210</v>
      </c>
      <c r="G65" s="52">
        <v>0</v>
      </c>
      <c r="H65" s="52">
        <v>0</v>
      </c>
      <c r="I65" s="53">
        <v>9.9960000000000004</v>
      </c>
      <c r="J65" s="53">
        <v>39.984000000000002</v>
      </c>
      <c r="K65" s="74" t="s">
        <v>72</v>
      </c>
      <c r="L65" s="41"/>
    </row>
    <row r="66" spans="1:12" ht="26.4" x14ac:dyDescent="0.3">
      <c r="A66" s="23"/>
      <c r="B66" s="15"/>
      <c r="C66" s="11"/>
      <c r="D66" s="7" t="s">
        <v>23</v>
      </c>
      <c r="E66" s="50" t="s">
        <v>43</v>
      </c>
      <c r="F66" s="55">
        <v>25</v>
      </c>
      <c r="G66" s="55">
        <v>1.9</v>
      </c>
      <c r="H66" s="55">
        <v>0.2</v>
      </c>
      <c r="I66" s="55">
        <v>12.3</v>
      </c>
      <c r="J66" s="53">
        <v>58.6</v>
      </c>
      <c r="K66" s="76" t="s">
        <v>75</v>
      </c>
      <c r="L66" s="41"/>
    </row>
    <row r="67" spans="1:12" ht="27" thickBot="1" x14ac:dyDescent="0.35">
      <c r="A67" s="23"/>
      <c r="B67" s="15"/>
      <c r="C67" s="11"/>
      <c r="D67" s="7" t="s">
        <v>24</v>
      </c>
      <c r="E67" s="61" t="s">
        <v>44</v>
      </c>
      <c r="F67" s="62">
        <v>25</v>
      </c>
      <c r="G67" s="62">
        <v>1.65</v>
      </c>
      <c r="H67" s="55">
        <v>0.3</v>
      </c>
      <c r="I67" s="55">
        <v>10.46</v>
      </c>
      <c r="J67" s="53">
        <v>51.140000000000008</v>
      </c>
      <c r="K67" s="42" t="s">
        <v>76</v>
      </c>
      <c r="L67" s="41"/>
    </row>
    <row r="68" spans="1:12" ht="26.4" x14ac:dyDescent="0.3">
      <c r="A68" s="23"/>
      <c r="B68" s="15"/>
      <c r="C68" s="11"/>
      <c r="D68" s="6"/>
      <c r="E68" s="48" t="s">
        <v>58</v>
      </c>
      <c r="F68" s="52">
        <v>15</v>
      </c>
      <c r="G68" s="52">
        <v>0.16500000000000001</v>
      </c>
      <c r="H68" s="52">
        <v>0.03</v>
      </c>
      <c r="I68" s="52">
        <v>0.56999999999999995</v>
      </c>
      <c r="J68" s="53">
        <v>3.21</v>
      </c>
      <c r="K68" s="76" t="s">
        <v>173</v>
      </c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:L70" si="12">SUM(G63:G69)</f>
        <v>18.754999999999995</v>
      </c>
      <c r="H70" s="19">
        <f t="shared" si="12"/>
        <v>18.090000000000003</v>
      </c>
      <c r="I70" s="19">
        <f t="shared" si="12"/>
        <v>81.48599999999999</v>
      </c>
      <c r="J70" s="19">
        <f t="shared" si="12"/>
        <v>563.77400000000011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26.4" x14ac:dyDescent="0.3">
      <c r="A72" s="23"/>
      <c r="B72" s="15"/>
      <c r="C72" s="11"/>
      <c r="D72" s="7" t="s">
        <v>27</v>
      </c>
      <c r="E72" s="40" t="s">
        <v>120</v>
      </c>
      <c r="F72" s="41">
        <v>250</v>
      </c>
      <c r="G72" s="41">
        <v>9.4749999999999996</v>
      </c>
      <c r="H72" s="41">
        <v>18.075000000000003</v>
      </c>
      <c r="I72" s="41">
        <v>13.625</v>
      </c>
      <c r="J72" s="41">
        <v>312.52500000000003</v>
      </c>
      <c r="K72" s="76" t="s">
        <v>123</v>
      </c>
      <c r="L72" s="41"/>
    </row>
    <row r="73" spans="1:12" ht="26.4" x14ac:dyDescent="0.3">
      <c r="A73" s="23"/>
      <c r="B73" s="15"/>
      <c r="C73" s="11"/>
      <c r="D73" s="7" t="s">
        <v>28</v>
      </c>
      <c r="E73" s="40" t="s">
        <v>121</v>
      </c>
      <c r="F73" s="41">
        <v>125</v>
      </c>
      <c r="G73" s="41">
        <v>15.549999999999999</v>
      </c>
      <c r="H73" s="41">
        <v>15.2125</v>
      </c>
      <c r="I73" s="41">
        <v>41.212499999999999</v>
      </c>
      <c r="J73" s="41">
        <v>278.92499999999995</v>
      </c>
      <c r="K73" s="76" t="s">
        <v>124</v>
      </c>
      <c r="L73" s="41"/>
    </row>
    <row r="74" spans="1:12" ht="26.4" x14ac:dyDescent="0.3">
      <c r="A74" s="23"/>
      <c r="B74" s="15"/>
      <c r="C74" s="11"/>
      <c r="D74" s="7" t="s">
        <v>29</v>
      </c>
      <c r="E74" s="40" t="s">
        <v>52</v>
      </c>
      <c r="F74" s="41">
        <v>150</v>
      </c>
      <c r="G74" s="41">
        <v>3.375</v>
      </c>
      <c r="H74" s="41">
        <v>5.07</v>
      </c>
      <c r="I74" s="41">
        <v>37.14</v>
      </c>
      <c r="J74" s="41">
        <v>162.69</v>
      </c>
      <c r="K74" s="76" t="s">
        <v>82</v>
      </c>
      <c r="L74" s="41"/>
    </row>
    <row r="75" spans="1:12" ht="26.4" x14ac:dyDescent="0.3">
      <c r="A75" s="23"/>
      <c r="B75" s="15"/>
      <c r="C75" s="11"/>
      <c r="D75" s="7" t="s">
        <v>30</v>
      </c>
      <c r="E75" s="40" t="s">
        <v>122</v>
      </c>
      <c r="F75" s="41">
        <v>200</v>
      </c>
      <c r="G75" s="41">
        <v>0.1</v>
      </c>
      <c r="H75" s="41">
        <v>0.02</v>
      </c>
      <c r="I75" s="41">
        <v>13.66</v>
      </c>
      <c r="J75" s="41">
        <v>95.22</v>
      </c>
      <c r="K75" s="76" t="s">
        <v>125</v>
      </c>
      <c r="L75" s="41"/>
    </row>
    <row r="76" spans="1:12" ht="26.4" x14ac:dyDescent="0.3">
      <c r="A76" s="23"/>
      <c r="B76" s="15"/>
      <c r="C76" s="11"/>
      <c r="D76" s="7" t="s">
        <v>31</v>
      </c>
      <c r="E76" s="40" t="s">
        <v>43</v>
      </c>
      <c r="F76" s="41">
        <v>25</v>
      </c>
      <c r="G76" s="41">
        <v>1.9</v>
      </c>
      <c r="H76" s="41">
        <v>0.2</v>
      </c>
      <c r="I76" s="41">
        <v>12.3</v>
      </c>
      <c r="J76" s="41">
        <v>58.6</v>
      </c>
      <c r="K76" s="42" t="s">
        <v>75</v>
      </c>
      <c r="L76" s="41"/>
    </row>
    <row r="77" spans="1:12" ht="26.4" x14ac:dyDescent="0.3">
      <c r="A77" s="23"/>
      <c r="B77" s="15"/>
      <c r="C77" s="11"/>
      <c r="D77" s="7" t="s">
        <v>32</v>
      </c>
      <c r="E77" s="40" t="s">
        <v>44</v>
      </c>
      <c r="F77" s="41">
        <v>25</v>
      </c>
      <c r="G77" s="41">
        <v>1.65</v>
      </c>
      <c r="H77" s="41">
        <v>0.3</v>
      </c>
      <c r="I77" s="41">
        <v>10.46</v>
      </c>
      <c r="J77" s="41">
        <v>51.140000000000008</v>
      </c>
      <c r="K77" s="42" t="s">
        <v>76</v>
      </c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:L80" si="13">SUM(G71:G79)</f>
        <v>32.049999999999997</v>
      </c>
      <c r="H80" s="19">
        <f t="shared" si="13"/>
        <v>38.877500000000005</v>
      </c>
      <c r="I80" s="19">
        <f t="shared" si="13"/>
        <v>128.39749999999998</v>
      </c>
      <c r="J80" s="19">
        <f t="shared" si="13"/>
        <v>959.10000000000014</v>
      </c>
      <c r="K80" s="25"/>
      <c r="L80" s="19">
        <f t="shared" si="1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1290</v>
      </c>
      <c r="G81" s="32">
        <f t="shared" ref="G81:L81" si="14">G70+G80</f>
        <v>50.804999999999993</v>
      </c>
      <c r="H81" s="32">
        <f t="shared" si="14"/>
        <v>56.967500000000008</v>
      </c>
      <c r="I81" s="32">
        <f t="shared" si="14"/>
        <v>209.88349999999997</v>
      </c>
      <c r="J81" s="32">
        <f t="shared" si="14"/>
        <v>1522.8740000000003</v>
      </c>
      <c r="K81" s="32"/>
      <c r="L81" s="32">
        <f t="shared" si="14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51</v>
      </c>
      <c r="F82" s="52">
        <v>90</v>
      </c>
      <c r="G82" s="53">
        <v>10.199999999999999</v>
      </c>
      <c r="H82" s="53">
        <v>12.8</v>
      </c>
      <c r="I82" s="52">
        <v>12.81</v>
      </c>
      <c r="J82" s="53">
        <v>207.24</v>
      </c>
      <c r="K82" s="77" t="s">
        <v>81</v>
      </c>
      <c r="L82" s="39"/>
    </row>
    <row r="83" spans="1:12" ht="26.4" x14ac:dyDescent="0.3">
      <c r="A83" s="23"/>
      <c r="B83" s="15"/>
      <c r="C83" s="11"/>
      <c r="D83" s="6"/>
      <c r="E83" s="48" t="s">
        <v>52</v>
      </c>
      <c r="F83" s="63">
        <v>150</v>
      </c>
      <c r="G83" s="64">
        <v>3.3</v>
      </c>
      <c r="H83" s="63">
        <v>5</v>
      </c>
      <c r="I83" s="63">
        <v>22.1</v>
      </c>
      <c r="J83" s="53">
        <v>146.60000000000002</v>
      </c>
      <c r="K83" s="76" t="s">
        <v>82</v>
      </c>
      <c r="L83" s="41"/>
    </row>
    <row r="84" spans="1:12" ht="15.6" x14ac:dyDescent="0.3">
      <c r="A84" s="23"/>
      <c r="B84" s="15"/>
      <c r="C84" s="11"/>
      <c r="D84" s="7" t="s">
        <v>22</v>
      </c>
      <c r="E84" s="49" t="s">
        <v>54</v>
      </c>
      <c r="F84" s="58">
        <v>210</v>
      </c>
      <c r="G84" s="52">
        <v>0</v>
      </c>
      <c r="H84" s="52">
        <v>0</v>
      </c>
      <c r="I84" s="53">
        <v>9.9960000000000004</v>
      </c>
      <c r="J84" s="53">
        <v>39.984000000000002</v>
      </c>
      <c r="K84" s="74" t="s">
        <v>72</v>
      </c>
      <c r="L84" s="41"/>
    </row>
    <row r="85" spans="1:12" ht="27" thickBot="1" x14ac:dyDescent="0.35">
      <c r="A85" s="23"/>
      <c r="B85" s="15"/>
      <c r="C85" s="11"/>
      <c r="D85" s="7" t="s">
        <v>23</v>
      </c>
      <c r="E85" s="61" t="s">
        <v>44</v>
      </c>
      <c r="F85" s="62">
        <v>25</v>
      </c>
      <c r="G85" s="62">
        <v>1.65</v>
      </c>
      <c r="H85" s="55">
        <v>0.3</v>
      </c>
      <c r="I85" s="55">
        <v>10.46</v>
      </c>
      <c r="J85" s="53">
        <v>51.140000000000008</v>
      </c>
      <c r="K85" s="76" t="s">
        <v>76</v>
      </c>
      <c r="L85" s="41"/>
    </row>
    <row r="86" spans="1:12" ht="26.4" x14ac:dyDescent="0.3">
      <c r="A86" s="23"/>
      <c r="B86" s="15"/>
      <c r="C86" s="11"/>
      <c r="D86" s="7" t="s">
        <v>24</v>
      </c>
      <c r="E86" s="50" t="s">
        <v>55</v>
      </c>
      <c r="F86" s="58">
        <v>20</v>
      </c>
      <c r="G86" s="52">
        <v>1.52</v>
      </c>
      <c r="H86" s="52">
        <v>0.16</v>
      </c>
      <c r="I86" s="52">
        <v>10.029999999999999</v>
      </c>
      <c r="J86" s="53">
        <v>47.639999999999993</v>
      </c>
      <c r="K86" s="76" t="s">
        <v>83</v>
      </c>
      <c r="L86" s="41"/>
    </row>
    <row r="87" spans="1:12" ht="26.4" x14ac:dyDescent="0.3">
      <c r="A87" s="23"/>
      <c r="B87" s="15"/>
      <c r="C87" s="11"/>
      <c r="D87" s="6"/>
      <c r="E87" s="49" t="s">
        <v>53</v>
      </c>
      <c r="F87" s="58">
        <v>60</v>
      </c>
      <c r="G87" s="52">
        <v>0.36</v>
      </c>
      <c r="H87" s="52">
        <v>0.27</v>
      </c>
      <c r="I87" s="52">
        <v>1.95</v>
      </c>
      <c r="J87" s="52">
        <v>11.67</v>
      </c>
      <c r="K87" s="76" t="s">
        <v>84</v>
      </c>
      <c r="L87" s="41"/>
    </row>
    <row r="88" spans="1:12" ht="14.4" x14ac:dyDescent="0.3">
      <c r="A88" s="23"/>
      <c r="B88" s="15"/>
      <c r="C88" s="11"/>
      <c r="D88" s="6"/>
      <c r="E88" s="51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>SUM(G82:G88)</f>
        <v>17.03</v>
      </c>
      <c r="H89" s="19">
        <f>SUM(H82:H88)</f>
        <v>18.53</v>
      </c>
      <c r="I89" s="19">
        <f>SUM(I82:I88)</f>
        <v>67.346000000000004</v>
      </c>
      <c r="J89" s="19">
        <f>SUM(J82:J88)</f>
        <v>504.274</v>
      </c>
      <c r="K89" s="25"/>
      <c r="L89" s="19">
        <f t="shared" ref="L89" si="15">SUM(L82:L88)</f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97</v>
      </c>
      <c r="F90" s="41">
        <v>60</v>
      </c>
      <c r="G90" s="41">
        <v>0.66</v>
      </c>
      <c r="H90" s="41">
        <v>2.1179999999999999</v>
      </c>
      <c r="I90" s="41">
        <v>2.2799999999999998</v>
      </c>
      <c r="J90" s="41">
        <v>29.027999999999999</v>
      </c>
      <c r="K90" s="76" t="s">
        <v>98</v>
      </c>
      <c r="L90" s="41"/>
    </row>
    <row r="91" spans="1:12" ht="26.4" x14ac:dyDescent="0.3">
      <c r="A91" s="23"/>
      <c r="B91" s="15"/>
      <c r="C91" s="11"/>
      <c r="D91" s="7" t="s">
        <v>27</v>
      </c>
      <c r="E91" s="40" t="s">
        <v>126</v>
      </c>
      <c r="F91" s="41">
        <v>270</v>
      </c>
      <c r="G91" s="41">
        <v>15.741000000000001</v>
      </c>
      <c r="H91" s="41">
        <v>20.277000000000001</v>
      </c>
      <c r="I91" s="41">
        <v>51.813000000000009</v>
      </c>
      <c r="J91" s="41">
        <v>385.209</v>
      </c>
      <c r="K91" s="76" t="s">
        <v>128</v>
      </c>
      <c r="L91" s="41"/>
    </row>
    <row r="92" spans="1:12" ht="14.4" x14ac:dyDescent="0.3">
      <c r="A92" s="23"/>
      <c r="B92" s="15"/>
      <c r="C92" s="11"/>
      <c r="D92" s="7" t="s">
        <v>28</v>
      </c>
      <c r="E92" s="40" t="s">
        <v>39</v>
      </c>
      <c r="F92" s="41">
        <v>90</v>
      </c>
      <c r="G92" s="41">
        <v>15.57</v>
      </c>
      <c r="H92" s="41">
        <v>10.476000000000001</v>
      </c>
      <c r="I92" s="41">
        <v>12.384</v>
      </c>
      <c r="J92" s="41">
        <v>227.04300000000001</v>
      </c>
      <c r="K92" s="76" t="s">
        <v>129</v>
      </c>
      <c r="L92" s="41"/>
    </row>
    <row r="93" spans="1:12" ht="26.4" x14ac:dyDescent="0.3">
      <c r="A93" s="23"/>
      <c r="B93" s="15"/>
      <c r="C93" s="11"/>
      <c r="D93" s="7" t="s">
        <v>29</v>
      </c>
      <c r="E93" s="40" t="s">
        <v>57</v>
      </c>
      <c r="F93" s="41">
        <v>150</v>
      </c>
      <c r="G93" s="41">
        <v>8.25</v>
      </c>
      <c r="H93" s="41">
        <v>7.0049999999999999</v>
      </c>
      <c r="I93" s="41">
        <v>44.28</v>
      </c>
      <c r="J93" s="41">
        <v>259.54500000000002</v>
      </c>
      <c r="K93" s="76" t="s">
        <v>130</v>
      </c>
      <c r="L93" s="41"/>
    </row>
    <row r="94" spans="1:12" ht="26.4" x14ac:dyDescent="0.3">
      <c r="A94" s="23"/>
      <c r="B94" s="15"/>
      <c r="C94" s="11"/>
      <c r="D94" s="7" t="s">
        <v>30</v>
      </c>
      <c r="E94" s="40" t="s">
        <v>127</v>
      </c>
      <c r="F94" s="41">
        <v>200</v>
      </c>
      <c r="G94" s="41">
        <v>0.2</v>
      </c>
      <c r="H94" s="41">
        <v>0.12</v>
      </c>
      <c r="I94" s="41">
        <v>21.42</v>
      </c>
      <c r="J94" s="41">
        <v>63.56</v>
      </c>
      <c r="K94" s="76" t="s">
        <v>131</v>
      </c>
      <c r="L94" s="41"/>
    </row>
    <row r="95" spans="1:12" ht="26.4" x14ac:dyDescent="0.3">
      <c r="A95" s="23"/>
      <c r="B95" s="15"/>
      <c r="C95" s="11"/>
      <c r="D95" s="7" t="s">
        <v>31</v>
      </c>
      <c r="E95" s="40" t="s">
        <v>43</v>
      </c>
      <c r="F95" s="41">
        <v>25</v>
      </c>
      <c r="G95" s="41">
        <v>1.9</v>
      </c>
      <c r="H95" s="41">
        <v>0.2</v>
      </c>
      <c r="I95" s="41">
        <v>12.3</v>
      </c>
      <c r="J95" s="41">
        <v>58.6</v>
      </c>
      <c r="K95" s="42" t="s">
        <v>75</v>
      </c>
      <c r="L95" s="41"/>
    </row>
    <row r="96" spans="1:12" ht="26.4" x14ac:dyDescent="0.3">
      <c r="A96" s="23"/>
      <c r="B96" s="15"/>
      <c r="C96" s="11"/>
      <c r="D96" s="7" t="s">
        <v>32</v>
      </c>
      <c r="E96" s="40" t="s">
        <v>44</v>
      </c>
      <c r="F96" s="41">
        <v>25</v>
      </c>
      <c r="G96" s="41">
        <v>1.65</v>
      </c>
      <c r="H96" s="41">
        <v>0.3</v>
      </c>
      <c r="I96" s="41">
        <v>10.46</v>
      </c>
      <c r="J96" s="41">
        <v>51.140000000000008</v>
      </c>
      <c r="K96" s="42" t="s">
        <v>76</v>
      </c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:L99" si="16">SUM(G90:G98)</f>
        <v>43.971000000000004</v>
      </c>
      <c r="H99" s="19">
        <f t="shared" si="16"/>
        <v>40.496000000000002</v>
      </c>
      <c r="I99" s="19">
        <f t="shared" si="16"/>
        <v>154.93700000000004</v>
      </c>
      <c r="J99" s="19">
        <f t="shared" si="16"/>
        <v>1074.125</v>
      </c>
      <c r="K99" s="25"/>
      <c r="L99" s="19">
        <f t="shared" si="16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1375</v>
      </c>
      <c r="G100" s="32">
        <f t="shared" ref="G100:L100" si="17">G89+G99</f>
        <v>61.001000000000005</v>
      </c>
      <c r="H100" s="32">
        <f t="shared" si="17"/>
        <v>59.026000000000003</v>
      </c>
      <c r="I100" s="32">
        <f t="shared" si="17"/>
        <v>222.28300000000004</v>
      </c>
      <c r="J100" s="32">
        <f t="shared" si="17"/>
        <v>1578.3989999999999</v>
      </c>
      <c r="K100" s="32"/>
      <c r="L100" s="32">
        <f t="shared" si="17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68" t="s">
        <v>63</v>
      </c>
      <c r="F101" s="69">
        <v>205</v>
      </c>
      <c r="G101" s="69">
        <v>6.62</v>
      </c>
      <c r="H101" s="69">
        <v>8</v>
      </c>
      <c r="I101" s="69">
        <v>28.5</v>
      </c>
      <c r="J101" s="53">
        <v>212.48</v>
      </c>
      <c r="K101" s="77" t="s">
        <v>175</v>
      </c>
      <c r="L101" s="39"/>
    </row>
    <row r="102" spans="1:12" ht="14.4" x14ac:dyDescent="0.3">
      <c r="A102" s="23"/>
      <c r="B102" s="15"/>
      <c r="C102" s="11"/>
      <c r="D102" s="6"/>
      <c r="E102" s="51"/>
      <c r="F102" s="51"/>
      <c r="G102" s="51"/>
      <c r="H102" s="51"/>
      <c r="I102" s="51"/>
      <c r="J102" s="51"/>
      <c r="K102" s="42"/>
      <c r="L102" s="41"/>
    </row>
    <row r="103" spans="1:12" ht="26.4" x14ac:dyDescent="0.3">
      <c r="A103" s="23"/>
      <c r="B103" s="15"/>
      <c r="C103" s="11"/>
      <c r="D103" s="7" t="s">
        <v>22</v>
      </c>
      <c r="E103" s="49" t="s">
        <v>176</v>
      </c>
      <c r="F103" s="58">
        <v>215</v>
      </c>
      <c r="G103" s="52">
        <v>4.2999999999999997E-2</v>
      </c>
      <c r="H103" s="52">
        <v>0</v>
      </c>
      <c r="I103" s="53">
        <v>10.148</v>
      </c>
      <c r="J103" s="53">
        <v>40.763999999999996</v>
      </c>
      <c r="K103" s="76" t="s">
        <v>177</v>
      </c>
      <c r="L103" s="41"/>
    </row>
    <row r="104" spans="1:12" ht="26.4" x14ac:dyDescent="0.3">
      <c r="A104" s="23"/>
      <c r="B104" s="15"/>
      <c r="C104" s="11"/>
      <c r="D104" s="7" t="s">
        <v>23</v>
      </c>
      <c r="E104" s="50" t="s">
        <v>43</v>
      </c>
      <c r="F104" s="55">
        <v>25</v>
      </c>
      <c r="G104" s="55">
        <v>1.9</v>
      </c>
      <c r="H104" s="55">
        <v>0.2</v>
      </c>
      <c r="I104" s="55">
        <v>12.3</v>
      </c>
      <c r="J104" s="53">
        <v>58.6</v>
      </c>
      <c r="K104" s="42" t="s">
        <v>75</v>
      </c>
      <c r="L104" s="41"/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26.4" x14ac:dyDescent="0.3">
      <c r="A106" s="23"/>
      <c r="B106" s="15"/>
      <c r="C106" s="11"/>
      <c r="D106" s="6"/>
      <c r="E106" s="70" t="s">
        <v>64</v>
      </c>
      <c r="F106" s="69">
        <v>75</v>
      </c>
      <c r="G106" s="69">
        <v>6.97</v>
      </c>
      <c r="H106" s="69">
        <v>7.85</v>
      </c>
      <c r="I106" s="69">
        <v>27.1</v>
      </c>
      <c r="J106" s="53">
        <v>206.93</v>
      </c>
      <c r="K106" s="76" t="s">
        <v>178</v>
      </c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18">SUM(G101:G107)</f>
        <v>15.533000000000001</v>
      </c>
      <c r="H108" s="19">
        <f t="shared" si="18"/>
        <v>16.049999999999997</v>
      </c>
      <c r="I108" s="19">
        <f t="shared" si="18"/>
        <v>78.048000000000002</v>
      </c>
      <c r="J108" s="19">
        <f t="shared" si="18"/>
        <v>518.774</v>
      </c>
      <c r="K108" s="25"/>
      <c r="L108" s="19">
        <f t="shared" ref="L108" si="19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 t="s">
        <v>137</v>
      </c>
      <c r="F109" s="41">
        <v>30</v>
      </c>
      <c r="G109" s="41">
        <v>0.54900000000000004</v>
      </c>
      <c r="H109" s="41">
        <v>9.9000000000000005E-2</v>
      </c>
      <c r="I109" s="41">
        <v>1.9409999999999998</v>
      </c>
      <c r="J109" s="41">
        <v>10.250999999999999</v>
      </c>
      <c r="K109" s="76" t="s">
        <v>139</v>
      </c>
      <c r="L109" s="41"/>
    </row>
    <row r="110" spans="1:12" ht="26.4" x14ac:dyDescent="0.3">
      <c r="A110" s="23"/>
      <c r="B110" s="15"/>
      <c r="C110" s="11"/>
      <c r="D110" s="7" t="s">
        <v>27</v>
      </c>
      <c r="E110" s="40" t="s">
        <v>134</v>
      </c>
      <c r="F110" s="41">
        <v>250</v>
      </c>
      <c r="G110" s="41">
        <v>10.925000000000001</v>
      </c>
      <c r="H110" s="41">
        <v>10.9</v>
      </c>
      <c r="I110" s="41">
        <v>21.974999999999998</v>
      </c>
      <c r="J110" s="41">
        <v>297.22500000000002</v>
      </c>
      <c r="K110" s="76" t="s">
        <v>140</v>
      </c>
      <c r="L110" s="41"/>
    </row>
    <row r="111" spans="1:12" ht="26.4" x14ac:dyDescent="0.3">
      <c r="A111" s="23"/>
      <c r="B111" s="15"/>
      <c r="C111" s="11"/>
      <c r="D111" s="7" t="s">
        <v>28</v>
      </c>
      <c r="E111" s="40" t="s">
        <v>135</v>
      </c>
      <c r="F111" s="41">
        <v>90</v>
      </c>
      <c r="G111" s="41">
        <v>11.574</v>
      </c>
      <c r="H111" s="41">
        <v>8.0730000000000004</v>
      </c>
      <c r="I111" s="41">
        <v>16.541999999999998</v>
      </c>
      <c r="J111" s="41">
        <v>183.429</v>
      </c>
      <c r="K111" s="76" t="s">
        <v>141</v>
      </c>
      <c r="L111" s="41"/>
    </row>
    <row r="112" spans="1:12" ht="14.4" x14ac:dyDescent="0.3">
      <c r="A112" s="23"/>
      <c r="B112" s="15"/>
      <c r="C112" s="11"/>
      <c r="D112" s="7" t="s">
        <v>29</v>
      </c>
      <c r="E112" s="40" t="s">
        <v>136</v>
      </c>
      <c r="F112" s="41">
        <v>150</v>
      </c>
      <c r="G112" s="41">
        <v>4.5749999999999993</v>
      </c>
      <c r="H112" s="41">
        <v>11.925000000000001</v>
      </c>
      <c r="I112" s="41">
        <v>25.785000000000004</v>
      </c>
      <c r="J112" s="41">
        <v>216.75</v>
      </c>
      <c r="K112" s="76" t="s">
        <v>142</v>
      </c>
      <c r="L112" s="41"/>
    </row>
    <row r="113" spans="1:12" ht="26.4" x14ac:dyDescent="0.3">
      <c r="A113" s="23"/>
      <c r="B113" s="15"/>
      <c r="C113" s="11"/>
      <c r="D113" s="7" t="s">
        <v>30</v>
      </c>
      <c r="E113" s="40" t="s">
        <v>138</v>
      </c>
      <c r="F113" s="41">
        <v>200</v>
      </c>
      <c r="G113" s="41">
        <v>0.3</v>
      </c>
      <c r="H113" s="41">
        <v>0.1</v>
      </c>
      <c r="I113" s="41">
        <v>19.62</v>
      </c>
      <c r="J113" s="41">
        <v>104.58</v>
      </c>
      <c r="K113" s="76" t="s">
        <v>143</v>
      </c>
      <c r="L113" s="41"/>
    </row>
    <row r="114" spans="1:12" ht="26.4" x14ac:dyDescent="0.3">
      <c r="A114" s="23"/>
      <c r="B114" s="15"/>
      <c r="C114" s="11"/>
      <c r="D114" s="7" t="s">
        <v>31</v>
      </c>
      <c r="E114" s="40" t="s">
        <v>43</v>
      </c>
      <c r="F114" s="41">
        <v>25</v>
      </c>
      <c r="G114" s="41">
        <v>1.9</v>
      </c>
      <c r="H114" s="41">
        <v>0.2</v>
      </c>
      <c r="I114" s="41">
        <v>12.3</v>
      </c>
      <c r="J114" s="41">
        <v>58.6</v>
      </c>
      <c r="K114" s="42" t="s">
        <v>75</v>
      </c>
      <c r="L114" s="41"/>
    </row>
    <row r="115" spans="1:12" ht="26.4" x14ac:dyDescent="0.3">
      <c r="A115" s="23"/>
      <c r="B115" s="15"/>
      <c r="C115" s="11"/>
      <c r="D115" s="7" t="s">
        <v>32</v>
      </c>
      <c r="E115" s="40" t="s">
        <v>44</v>
      </c>
      <c r="F115" s="41">
        <v>50</v>
      </c>
      <c r="G115" s="41">
        <v>1.65</v>
      </c>
      <c r="H115" s="41">
        <v>0.3</v>
      </c>
      <c r="I115" s="41">
        <v>10.46</v>
      </c>
      <c r="J115" s="41">
        <v>51.140000000000008</v>
      </c>
      <c r="K115" s="42" t="s">
        <v>76</v>
      </c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>SUM(G109:G117)</f>
        <v>31.472999999999999</v>
      </c>
      <c r="H118" s="19">
        <f>SUM(H109:H117)</f>
        <v>31.597000000000005</v>
      </c>
      <c r="I118" s="19">
        <f>SUM(I109:I117)</f>
        <v>108.62299999999999</v>
      </c>
      <c r="J118" s="19">
        <f>SUM(J109:J117)</f>
        <v>921.97500000000002</v>
      </c>
      <c r="K118" s="25"/>
      <c r="L118" s="19">
        <f t="shared" ref="L118" si="20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1315</v>
      </c>
      <c r="G119" s="32">
        <f t="shared" ref="G119:L119" si="21">G108+G118</f>
        <v>47.006</v>
      </c>
      <c r="H119" s="32">
        <f t="shared" si="21"/>
        <v>47.647000000000006</v>
      </c>
      <c r="I119" s="32">
        <f t="shared" si="21"/>
        <v>186.67099999999999</v>
      </c>
      <c r="J119" s="32">
        <f t="shared" si="21"/>
        <v>1440.749</v>
      </c>
      <c r="K119" s="32"/>
      <c r="L119" s="32">
        <f t="shared" si="2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61</v>
      </c>
      <c r="F120" s="52">
        <v>150</v>
      </c>
      <c r="G120" s="53">
        <v>14.8</v>
      </c>
      <c r="H120" s="52">
        <v>15.3</v>
      </c>
      <c r="I120" s="52">
        <v>30.5</v>
      </c>
      <c r="J120" s="53">
        <v>318.89999999999998</v>
      </c>
      <c r="K120" s="77" t="s">
        <v>90</v>
      </c>
      <c r="L120" s="39"/>
    </row>
    <row r="121" spans="1:12" ht="15.6" x14ac:dyDescent="0.3">
      <c r="A121" s="14"/>
      <c r="B121" s="15"/>
      <c r="C121" s="11"/>
      <c r="D121" s="6"/>
      <c r="E121" s="57" t="s">
        <v>46</v>
      </c>
      <c r="F121" s="52">
        <v>20</v>
      </c>
      <c r="G121" s="52">
        <v>1.4400000000000002</v>
      </c>
      <c r="H121" s="52">
        <v>1.7000000000000002</v>
      </c>
      <c r="I121" s="52">
        <v>11.100000000000001</v>
      </c>
      <c r="J121" s="53">
        <v>65.460000000000008</v>
      </c>
      <c r="K121" s="76" t="s">
        <v>92</v>
      </c>
      <c r="L121" s="41"/>
    </row>
    <row r="122" spans="1:12" ht="15.6" x14ac:dyDescent="0.3">
      <c r="A122" s="14"/>
      <c r="B122" s="15"/>
      <c r="C122" s="11"/>
      <c r="D122" s="7" t="s">
        <v>22</v>
      </c>
      <c r="E122" s="49" t="s">
        <v>54</v>
      </c>
      <c r="F122" s="58">
        <v>210</v>
      </c>
      <c r="G122" s="52">
        <v>0</v>
      </c>
      <c r="H122" s="52">
        <v>0</v>
      </c>
      <c r="I122" s="53">
        <v>9.9960000000000004</v>
      </c>
      <c r="J122" s="53">
        <v>39.984000000000002</v>
      </c>
      <c r="K122" s="74" t="s">
        <v>72</v>
      </c>
      <c r="L122" s="41"/>
    </row>
    <row r="123" spans="1:12" ht="26.4" x14ac:dyDescent="0.3">
      <c r="A123" s="14"/>
      <c r="B123" s="15"/>
      <c r="C123" s="11"/>
      <c r="D123" s="7" t="s">
        <v>23</v>
      </c>
      <c r="E123" s="50" t="s">
        <v>43</v>
      </c>
      <c r="F123" s="55">
        <v>25</v>
      </c>
      <c r="G123" s="55">
        <v>1.9</v>
      </c>
      <c r="H123" s="55">
        <v>0.2</v>
      </c>
      <c r="I123" s="55">
        <v>12.3</v>
      </c>
      <c r="J123" s="53">
        <v>58.6</v>
      </c>
      <c r="K123" s="42" t="s">
        <v>75</v>
      </c>
      <c r="L123" s="41"/>
    </row>
    <row r="124" spans="1:12" ht="26.4" x14ac:dyDescent="0.3">
      <c r="A124" s="14"/>
      <c r="B124" s="15"/>
      <c r="C124" s="11"/>
      <c r="D124" s="7" t="s">
        <v>24</v>
      </c>
      <c r="E124" s="48" t="s">
        <v>62</v>
      </c>
      <c r="F124" s="52">
        <v>120</v>
      </c>
      <c r="G124" s="52">
        <v>0</v>
      </c>
      <c r="H124" s="52">
        <v>0</v>
      </c>
      <c r="I124" s="52">
        <v>16.8</v>
      </c>
      <c r="J124" s="53">
        <v>67.2</v>
      </c>
      <c r="K124" s="76" t="s">
        <v>174</v>
      </c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22">SUM(G120:G126)</f>
        <v>18.14</v>
      </c>
      <c r="H127" s="19">
        <f t="shared" si="22"/>
        <v>17.2</v>
      </c>
      <c r="I127" s="19">
        <f t="shared" si="22"/>
        <v>80.695999999999998</v>
      </c>
      <c r="J127" s="19">
        <f t="shared" si="22"/>
        <v>550.14400000000001</v>
      </c>
      <c r="K127" s="25"/>
      <c r="L127" s="19">
        <f t="shared" ref="L127" si="23">SUM(L120:L126)</f>
        <v>0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132</v>
      </c>
      <c r="F128" s="41">
        <v>60</v>
      </c>
      <c r="G128" s="41">
        <v>0.504</v>
      </c>
      <c r="H128" s="41">
        <v>1.5269999999999999</v>
      </c>
      <c r="I128" s="41">
        <v>3.4170000000000003</v>
      </c>
      <c r="J128" s="41">
        <v>33.018000000000001</v>
      </c>
      <c r="K128" s="76" t="s">
        <v>133</v>
      </c>
      <c r="L128" s="41"/>
    </row>
    <row r="129" spans="1:12" ht="26.4" x14ac:dyDescent="0.3">
      <c r="A129" s="14"/>
      <c r="B129" s="15"/>
      <c r="C129" s="11"/>
      <c r="D129" s="7" t="s">
        <v>27</v>
      </c>
      <c r="E129" s="40" t="s">
        <v>144</v>
      </c>
      <c r="F129" s="41" t="s">
        <v>145</v>
      </c>
      <c r="G129" s="41">
        <v>10.840199999999999</v>
      </c>
      <c r="H129" s="41">
        <v>12.949499999999999</v>
      </c>
      <c r="I129" s="41">
        <v>49.047899999999998</v>
      </c>
      <c r="J129" s="41">
        <v>334.73790000000002</v>
      </c>
      <c r="K129" s="76" t="s">
        <v>149</v>
      </c>
      <c r="L129" s="41"/>
    </row>
    <row r="130" spans="1:12" ht="26.4" x14ac:dyDescent="0.3">
      <c r="A130" s="14"/>
      <c r="B130" s="15"/>
      <c r="C130" s="11"/>
      <c r="D130" s="7" t="s">
        <v>28</v>
      </c>
      <c r="E130" s="40" t="s">
        <v>146</v>
      </c>
      <c r="F130" s="41">
        <v>90</v>
      </c>
      <c r="G130" s="41">
        <v>12.2</v>
      </c>
      <c r="H130" s="41">
        <v>3.5</v>
      </c>
      <c r="I130" s="41">
        <v>9.1</v>
      </c>
      <c r="J130" s="41">
        <v>116.7</v>
      </c>
      <c r="K130" s="76" t="s">
        <v>150</v>
      </c>
      <c r="L130" s="41"/>
    </row>
    <row r="131" spans="1:12" ht="26.4" x14ac:dyDescent="0.3">
      <c r="A131" s="14"/>
      <c r="B131" s="15"/>
      <c r="C131" s="11"/>
      <c r="D131" s="7" t="s">
        <v>29</v>
      </c>
      <c r="E131" s="40" t="s">
        <v>147</v>
      </c>
      <c r="F131" s="41">
        <v>150</v>
      </c>
      <c r="G131" s="41">
        <v>2.5449999999999999</v>
      </c>
      <c r="H131" s="41">
        <v>6.22</v>
      </c>
      <c r="I131" s="41">
        <v>5.165</v>
      </c>
      <c r="J131" s="41">
        <v>92.82</v>
      </c>
      <c r="K131" s="76" t="s">
        <v>151</v>
      </c>
      <c r="L131" s="41"/>
    </row>
    <row r="132" spans="1:12" ht="26.4" x14ac:dyDescent="0.3">
      <c r="A132" s="14"/>
      <c r="B132" s="15"/>
      <c r="C132" s="11"/>
      <c r="D132" s="7" t="s">
        <v>30</v>
      </c>
      <c r="E132" s="40" t="s">
        <v>148</v>
      </c>
      <c r="F132" s="41">
        <v>200</v>
      </c>
      <c r="G132" s="41">
        <v>0.22</v>
      </c>
      <c r="H132" s="41">
        <v>0.1</v>
      </c>
      <c r="I132" s="41">
        <v>18.2</v>
      </c>
      <c r="J132" s="41">
        <v>90.58</v>
      </c>
      <c r="K132" s="76" t="s">
        <v>152</v>
      </c>
      <c r="L132" s="41"/>
    </row>
    <row r="133" spans="1:12" ht="26.4" x14ac:dyDescent="0.3">
      <c r="A133" s="14"/>
      <c r="B133" s="15"/>
      <c r="C133" s="11"/>
      <c r="D133" s="7" t="s">
        <v>31</v>
      </c>
      <c r="E133" s="40" t="s">
        <v>43</v>
      </c>
      <c r="F133" s="41">
        <v>25</v>
      </c>
      <c r="G133" s="41">
        <v>1.9</v>
      </c>
      <c r="H133" s="41">
        <v>0.2</v>
      </c>
      <c r="I133" s="41">
        <v>12.3</v>
      </c>
      <c r="J133" s="41">
        <v>58.6</v>
      </c>
      <c r="K133" s="42" t="s">
        <v>75</v>
      </c>
      <c r="L133" s="41"/>
    </row>
    <row r="134" spans="1:12" ht="26.4" x14ac:dyDescent="0.3">
      <c r="A134" s="14"/>
      <c r="B134" s="15"/>
      <c r="C134" s="11"/>
      <c r="D134" s="7" t="s">
        <v>32</v>
      </c>
      <c r="E134" s="40" t="s">
        <v>44</v>
      </c>
      <c r="F134" s="41">
        <v>50</v>
      </c>
      <c r="G134" s="41">
        <v>1.65</v>
      </c>
      <c r="H134" s="41">
        <v>0.3</v>
      </c>
      <c r="I134" s="41">
        <v>10.46</v>
      </c>
      <c r="J134" s="41">
        <v>51.140000000000008</v>
      </c>
      <c r="K134" s="42" t="s">
        <v>76</v>
      </c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575</v>
      </c>
      <c r="G137" s="19">
        <f t="shared" ref="G137:J137" si="24">SUM(G128:G136)</f>
        <v>29.859199999999994</v>
      </c>
      <c r="H137" s="19">
        <f t="shared" si="24"/>
        <v>24.796499999999998</v>
      </c>
      <c r="I137" s="19">
        <f t="shared" si="24"/>
        <v>107.68989999999999</v>
      </c>
      <c r="J137" s="19">
        <f t="shared" si="24"/>
        <v>777.59590000000003</v>
      </c>
      <c r="K137" s="25"/>
      <c r="L137" s="19">
        <f t="shared" ref="L137" si="2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1100</v>
      </c>
      <c r="G138" s="32">
        <f t="shared" ref="G138:L138" si="26">G127+G137</f>
        <v>47.999199999999995</v>
      </c>
      <c r="H138" s="32">
        <f t="shared" si="26"/>
        <v>41.996499999999997</v>
      </c>
      <c r="I138" s="32">
        <f t="shared" si="26"/>
        <v>188.38589999999999</v>
      </c>
      <c r="J138" s="32">
        <f t="shared" si="26"/>
        <v>1327.7399</v>
      </c>
      <c r="K138" s="32"/>
      <c r="L138" s="32">
        <f t="shared" si="26"/>
        <v>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56" t="s">
        <v>59</v>
      </c>
      <c r="F139" s="58">
        <v>90</v>
      </c>
      <c r="G139" s="53">
        <v>10.3</v>
      </c>
      <c r="H139" s="52">
        <v>16.11</v>
      </c>
      <c r="I139" s="53">
        <v>3.798</v>
      </c>
      <c r="J139" s="53">
        <v>201.38200000000001</v>
      </c>
      <c r="K139" s="77" t="s">
        <v>87</v>
      </c>
      <c r="L139" s="39"/>
    </row>
    <row r="140" spans="1:12" ht="26.4" x14ac:dyDescent="0.3">
      <c r="A140" s="23"/>
      <c r="B140" s="15"/>
      <c r="C140" s="11"/>
      <c r="D140" s="6"/>
      <c r="E140" s="65" t="s">
        <v>40</v>
      </c>
      <c r="F140" s="54">
        <v>150</v>
      </c>
      <c r="G140" s="54">
        <v>5.3</v>
      </c>
      <c r="H140" s="66">
        <v>3.1</v>
      </c>
      <c r="I140" s="67">
        <v>40.185000000000002</v>
      </c>
      <c r="J140" s="53">
        <v>209.84</v>
      </c>
      <c r="K140" s="76" t="s">
        <v>88</v>
      </c>
      <c r="L140" s="41"/>
    </row>
    <row r="141" spans="1:12" ht="15.6" x14ac:dyDescent="0.3">
      <c r="A141" s="23"/>
      <c r="B141" s="15"/>
      <c r="C141" s="11"/>
      <c r="D141" s="7" t="s">
        <v>22</v>
      </c>
      <c r="E141" s="49" t="s">
        <v>42</v>
      </c>
      <c r="F141" s="58">
        <v>210</v>
      </c>
      <c r="G141" s="52">
        <v>0</v>
      </c>
      <c r="H141" s="52">
        <v>0</v>
      </c>
      <c r="I141" s="53">
        <v>9.9960000000000004</v>
      </c>
      <c r="J141" s="53">
        <v>39.984000000000002</v>
      </c>
      <c r="K141" s="74" t="s">
        <v>72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50" t="s">
        <v>43</v>
      </c>
      <c r="F142" s="55">
        <v>25</v>
      </c>
      <c r="G142" s="55">
        <v>1.9</v>
      </c>
      <c r="H142" s="55">
        <v>0.2</v>
      </c>
      <c r="I142" s="55">
        <v>12.3</v>
      </c>
      <c r="J142" s="53">
        <v>58.6</v>
      </c>
      <c r="K142" s="42" t="s">
        <v>75</v>
      </c>
      <c r="L142" s="41"/>
    </row>
    <row r="143" spans="1:12" ht="26.4" x14ac:dyDescent="0.3">
      <c r="A143" s="23"/>
      <c r="B143" s="15"/>
      <c r="C143" s="11"/>
      <c r="D143" s="7" t="s">
        <v>24</v>
      </c>
      <c r="E143" s="49" t="s">
        <v>60</v>
      </c>
      <c r="F143" s="58">
        <v>40</v>
      </c>
      <c r="G143" s="52">
        <v>1.64</v>
      </c>
      <c r="H143" s="60">
        <v>0.20400000000000001</v>
      </c>
      <c r="I143" s="53">
        <v>16.5</v>
      </c>
      <c r="J143" s="53">
        <v>74.396000000000001</v>
      </c>
      <c r="K143" s="76" t="s">
        <v>89</v>
      </c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27">SUM(G139:G145)</f>
        <v>19.14</v>
      </c>
      <c r="H146" s="19">
        <f t="shared" si="27"/>
        <v>19.614000000000001</v>
      </c>
      <c r="I146" s="19">
        <f t="shared" si="27"/>
        <v>82.779000000000011</v>
      </c>
      <c r="J146" s="19">
        <f t="shared" si="27"/>
        <v>584.202</v>
      </c>
      <c r="K146" s="25"/>
      <c r="L146" s="19">
        <f t="shared" ref="L146" si="28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 t="s">
        <v>155</v>
      </c>
      <c r="F147" s="41">
        <v>100</v>
      </c>
      <c r="G147" s="41">
        <v>0.60599999999999998</v>
      </c>
      <c r="H147" s="41">
        <v>0.12</v>
      </c>
      <c r="I147" s="41">
        <v>11.927999999999999</v>
      </c>
      <c r="J147" s="41">
        <v>34.421999999999997</v>
      </c>
      <c r="K147" s="76" t="s">
        <v>156</v>
      </c>
      <c r="L147" s="41"/>
    </row>
    <row r="148" spans="1:12" ht="26.4" x14ac:dyDescent="0.3">
      <c r="A148" s="23"/>
      <c r="B148" s="15"/>
      <c r="C148" s="11"/>
      <c r="D148" s="7" t="s">
        <v>27</v>
      </c>
      <c r="E148" s="40" t="s">
        <v>153</v>
      </c>
      <c r="F148" s="41">
        <v>250</v>
      </c>
      <c r="G148" s="41">
        <v>11.975</v>
      </c>
      <c r="H148" s="41">
        <v>20.924999999999997</v>
      </c>
      <c r="I148" s="41">
        <v>25.5</v>
      </c>
      <c r="J148" s="41">
        <v>321.27499999999998</v>
      </c>
      <c r="K148" s="76" t="s">
        <v>157</v>
      </c>
      <c r="L148" s="41"/>
    </row>
    <row r="149" spans="1:12" ht="26.4" x14ac:dyDescent="0.3">
      <c r="A149" s="23"/>
      <c r="B149" s="15"/>
      <c r="C149" s="11"/>
      <c r="D149" s="7" t="s">
        <v>28</v>
      </c>
      <c r="E149" s="40" t="s">
        <v>154</v>
      </c>
      <c r="F149" s="41">
        <v>179</v>
      </c>
      <c r="G149" s="41">
        <v>9.5399999999999991</v>
      </c>
      <c r="H149" s="41">
        <v>6.1470000000000002</v>
      </c>
      <c r="I149" s="41">
        <v>13.284000000000001</v>
      </c>
      <c r="J149" s="41">
        <v>161.91900000000001</v>
      </c>
      <c r="K149" s="76" t="s">
        <v>158</v>
      </c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26.4" x14ac:dyDescent="0.3">
      <c r="A151" s="23"/>
      <c r="B151" s="15"/>
      <c r="C151" s="11"/>
      <c r="D151" s="7" t="s">
        <v>30</v>
      </c>
      <c r="E151" s="40" t="s">
        <v>113</v>
      </c>
      <c r="F151" s="41">
        <v>200</v>
      </c>
      <c r="G151" s="41">
        <v>0.16</v>
      </c>
      <c r="H151" s="41">
        <v>0.16</v>
      </c>
      <c r="I151" s="41">
        <v>21.92</v>
      </c>
      <c r="J151" s="41">
        <v>85.76</v>
      </c>
      <c r="K151" s="76" t="s">
        <v>108</v>
      </c>
      <c r="L151" s="41"/>
    </row>
    <row r="152" spans="1:12" ht="26.4" x14ac:dyDescent="0.3">
      <c r="A152" s="23"/>
      <c r="B152" s="15"/>
      <c r="C152" s="11"/>
      <c r="D152" s="7" t="s">
        <v>31</v>
      </c>
      <c r="E152" s="40" t="s">
        <v>43</v>
      </c>
      <c r="F152" s="41">
        <v>25</v>
      </c>
      <c r="G152" s="41">
        <v>1.9</v>
      </c>
      <c r="H152" s="41">
        <v>0.2</v>
      </c>
      <c r="I152" s="41">
        <v>12.3</v>
      </c>
      <c r="J152" s="41">
        <v>58.6</v>
      </c>
      <c r="K152" s="42" t="s">
        <v>75</v>
      </c>
      <c r="L152" s="41"/>
    </row>
    <row r="153" spans="1:12" ht="26.4" x14ac:dyDescent="0.3">
      <c r="A153" s="23"/>
      <c r="B153" s="15"/>
      <c r="C153" s="11"/>
      <c r="D153" s="7" t="s">
        <v>32</v>
      </c>
      <c r="E153" s="40" t="s">
        <v>44</v>
      </c>
      <c r="F153" s="41">
        <v>50</v>
      </c>
      <c r="G153" s="41">
        <v>1.65</v>
      </c>
      <c r="H153" s="41">
        <v>0.3</v>
      </c>
      <c r="I153" s="41">
        <v>10.46</v>
      </c>
      <c r="J153" s="41">
        <v>51.140000000000008</v>
      </c>
      <c r="K153" s="42" t="s">
        <v>76</v>
      </c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804</v>
      </c>
      <c r="G156" s="19">
        <f t="shared" ref="G156:J156" si="29">SUM(G147:G155)</f>
        <v>25.830999999999996</v>
      </c>
      <c r="H156" s="19">
        <f t="shared" si="29"/>
        <v>27.852</v>
      </c>
      <c r="I156" s="19">
        <f t="shared" si="29"/>
        <v>95.391999999999996</v>
      </c>
      <c r="J156" s="19">
        <f t="shared" si="29"/>
        <v>713.11599999999999</v>
      </c>
      <c r="K156" s="25"/>
      <c r="L156" s="19">
        <f t="shared" ref="L156" si="30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1319</v>
      </c>
      <c r="G157" s="32">
        <f t="shared" ref="G157:L157" si="31">G146+G156</f>
        <v>44.970999999999997</v>
      </c>
      <c r="H157" s="32">
        <f t="shared" si="31"/>
        <v>47.466000000000001</v>
      </c>
      <c r="I157" s="32">
        <f t="shared" si="31"/>
        <v>178.17099999999999</v>
      </c>
      <c r="J157" s="32">
        <f t="shared" si="31"/>
        <v>1297.318</v>
      </c>
      <c r="K157" s="32"/>
      <c r="L157" s="32">
        <f t="shared" si="31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65</v>
      </c>
      <c r="F158" s="52">
        <v>125</v>
      </c>
      <c r="G158" s="71">
        <v>8.6999999999999993</v>
      </c>
      <c r="H158" s="71">
        <v>10.25</v>
      </c>
      <c r="I158" s="71">
        <v>4.5999999999999996</v>
      </c>
      <c r="J158" s="53">
        <v>145.44999999999999</v>
      </c>
      <c r="K158" s="77" t="s">
        <v>124</v>
      </c>
      <c r="L158" s="39"/>
    </row>
    <row r="159" spans="1:12" ht="26.4" x14ac:dyDescent="0.3">
      <c r="A159" s="23"/>
      <c r="B159" s="15"/>
      <c r="C159" s="11"/>
      <c r="D159" s="6"/>
      <c r="E159" s="48" t="s">
        <v>52</v>
      </c>
      <c r="F159" s="63">
        <v>150</v>
      </c>
      <c r="G159" s="53">
        <v>3.3</v>
      </c>
      <c r="H159" s="52">
        <v>5</v>
      </c>
      <c r="I159" s="52">
        <v>22.1</v>
      </c>
      <c r="J159" s="53">
        <v>146.60000000000002</v>
      </c>
      <c r="K159" s="76" t="s">
        <v>82</v>
      </c>
      <c r="L159" s="41"/>
    </row>
    <row r="160" spans="1:12" ht="15.6" x14ac:dyDescent="0.3">
      <c r="A160" s="23"/>
      <c r="B160" s="15"/>
      <c r="C160" s="11"/>
      <c r="D160" s="7" t="s">
        <v>22</v>
      </c>
      <c r="E160" s="49" t="s">
        <v>42</v>
      </c>
      <c r="F160" s="58">
        <v>210</v>
      </c>
      <c r="G160" s="52">
        <v>0</v>
      </c>
      <c r="H160" s="52">
        <v>0</v>
      </c>
      <c r="I160" s="53">
        <v>9.9960000000000004</v>
      </c>
      <c r="J160" s="53">
        <v>39.984000000000002</v>
      </c>
      <c r="K160" s="74" t="s">
        <v>72</v>
      </c>
      <c r="L160" s="41"/>
    </row>
    <row r="161" spans="1:12" ht="26.4" x14ac:dyDescent="0.3">
      <c r="A161" s="23"/>
      <c r="B161" s="15"/>
      <c r="C161" s="11"/>
      <c r="D161" s="7" t="s">
        <v>23</v>
      </c>
      <c r="E161" s="50" t="s">
        <v>43</v>
      </c>
      <c r="F161" s="55">
        <v>25</v>
      </c>
      <c r="G161" s="55">
        <v>1.9</v>
      </c>
      <c r="H161" s="55">
        <v>0.2</v>
      </c>
      <c r="I161" s="55">
        <v>12.3</v>
      </c>
      <c r="J161" s="53">
        <v>58.6</v>
      </c>
      <c r="K161" s="42" t="s">
        <v>75</v>
      </c>
      <c r="L161" s="41"/>
    </row>
    <row r="162" spans="1:12" ht="27" thickBot="1" x14ac:dyDescent="0.35">
      <c r="A162" s="23"/>
      <c r="B162" s="15"/>
      <c r="C162" s="11"/>
      <c r="D162" s="7" t="s">
        <v>24</v>
      </c>
      <c r="E162" s="61" t="s">
        <v>44</v>
      </c>
      <c r="F162" s="62">
        <v>25</v>
      </c>
      <c r="G162" s="62">
        <v>1.65</v>
      </c>
      <c r="H162" s="55">
        <v>0.3</v>
      </c>
      <c r="I162" s="55">
        <v>10.46</v>
      </c>
      <c r="J162" s="53">
        <v>51.140000000000008</v>
      </c>
      <c r="K162" s="42" t="s">
        <v>76</v>
      </c>
      <c r="L162" s="41"/>
    </row>
    <row r="163" spans="1:12" ht="14.4" x14ac:dyDescent="0.3">
      <c r="A163" s="23"/>
      <c r="B163" s="15"/>
      <c r="C163" s="11"/>
      <c r="D163" s="6"/>
      <c r="E163" s="51"/>
      <c r="F163" s="51"/>
      <c r="G163" s="51"/>
      <c r="H163" s="51"/>
      <c r="I163" s="51"/>
      <c r="J163" s="51"/>
      <c r="K163" s="42"/>
      <c r="L163" s="41"/>
    </row>
    <row r="164" spans="1:12" ht="26.4" x14ac:dyDescent="0.3">
      <c r="A164" s="23"/>
      <c r="B164" s="15"/>
      <c r="C164" s="11"/>
      <c r="D164" s="6"/>
      <c r="E164" s="48" t="s">
        <v>66</v>
      </c>
      <c r="F164" s="54">
        <v>50</v>
      </c>
      <c r="G164" s="54">
        <v>2.5</v>
      </c>
      <c r="H164" s="54">
        <v>2.8</v>
      </c>
      <c r="I164" s="54">
        <v>15.6</v>
      </c>
      <c r="J164" s="54">
        <v>97.600000000000009</v>
      </c>
      <c r="K164" s="76" t="s">
        <v>179</v>
      </c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>SUM(G158:G164)</f>
        <v>18.05</v>
      </c>
      <c r="H165" s="19">
        <f>SUM(H158:H164)</f>
        <v>18.55</v>
      </c>
      <c r="I165" s="19">
        <f>SUM(I158:I164)</f>
        <v>75.056000000000012</v>
      </c>
      <c r="J165" s="19">
        <f>SUM(J158:J164)</f>
        <v>539.37400000000002</v>
      </c>
      <c r="K165" s="25"/>
      <c r="L165" s="19">
        <f t="shared" ref="L165" si="32">SUM(L158:L164)</f>
        <v>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68</v>
      </c>
      <c r="F166" s="41">
        <v>15</v>
      </c>
      <c r="G166" s="41">
        <v>1.4999999999999999E-2</v>
      </c>
      <c r="H166" s="41">
        <v>0.105</v>
      </c>
      <c r="I166" s="41">
        <v>0.70499999999999996</v>
      </c>
      <c r="J166" s="41">
        <v>2.625</v>
      </c>
      <c r="K166" s="76" t="s">
        <v>162</v>
      </c>
      <c r="L166" s="41"/>
    </row>
    <row r="167" spans="1:12" ht="14.4" x14ac:dyDescent="0.3">
      <c r="A167" s="23"/>
      <c r="B167" s="15"/>
      <c r="C167" s="11"/>
      <c r="D167" s="7" t="s">
        <v>27</v>
      </c>
      <c r="E167" s="40" t="s">
        <v>101</v>
      </c>
      <c r="F167" s="41">
        <v>260</v>
      </c>
      <c r="G167" s="41">
        <v>9.152000000000001</v>
      </c>
      <c r="H167" s="41">
        <v>13.155999999999999</v>
      </c>
      <c r="I167" s="41">
        <v>27.378</v>
      </c>
      <c r="J167" s="41">
        <v>259.32400000000001</v>
      </c>
      <c r="K167" s="76" t="s">
        <v>163</v>
      </c>
      <c r="L167" s="41"/>
    </row>
    <row r="168" spans="1:12" ht="26.4" x14ac:dyDescent="0.3">
      <c r="A168" s="23"/>
      <c r="B168" s="15"/>
      <c r="C168" s="11"/>
      <c r="D168" s="7" t="s">
        <v>28</v>
      </c>
      <c r="E168" s="40" t="s">
        <v>159</v>
      </c>
      <c r="F168" s="41">
        <v>80</v>
      </c>
      <c r="G168" s="41">
        <v>9.072000000000001</v>
      </c>
      <c r="H168" s="41">
        <v>6.4319999999999995</v>
      </c>
      <c r="I168" s="41">
        <v>10.464</v>
      </c>
      <c r="J168" s="41">
        <v>139.54400000000001</v>
      </c>
      <c r="K168" s="76" t="s">
        <v>164</v>
      </c>
      <c r="L168" s="41"/>
    </row>
    <row r="169" spans="1:12" ht="26.4" x14ac:dyDescent="0.3">
      <c r="A169" s="23"/>
      <c r="B169" s="15"/>
      <c r="C169" s="11"/>
      <c r="D169" s="7" t="s">
        <v>29</v>
      </c>
      <c r="E169" s="40" t="s">
        <v>52</v>
      </c>
      <c r="F169" s="41">
        <v>150</v>
      </c>
      <c r="G169" s="41">
        <v>2.7750000000000004</v>
      </c>
      <c r="H169" s="41">
        <v>5.07</v>
      </c>
      <c r="I169" s="41">
        <v>32.64</v>
      </c>
      <c r="J169" s="41">
        <v>192.69</v>
      </c>
      <c r="K169" s="76" t="s">
        <v>82</v>
      </c>
      <c r="L169" s="41"/>
    </row>
    <row r="170" spans="1:12" ht="26.4" x14ac:dyDescent="0.3">
      <c r="A170" s="23"/>
      <c r="B170" s="15"/>
      <c r="C170" s="11"/>
      <c r="D170" s="7" t="s">
        <v>30</v>
      </c>
      <c r="E170" s="40" t="s">
        <v>160</v>
      </c>
      <c r="F170" s="41">
        <v>200</v>
      </c>
      <c r="G170" s="41">
        <v>1.04</v>
      </c>
      <c r="H170" s="41">
        <v>0</v>
      </c>
      <c r="I170" s="41">
        <v>16.18</v>
      </c>
      <c r="J170" s="41">
        <v>124.88</v>
      </c>
      <c r="K170" s="76" t="s">
        <v>161</v>
      </c>
      <c r="L170" s="41"/>
    </row>
    <row r="171" spans="1:12" ht="26.4" x14ac:dyDescent="0.3">
      <c r="A171" s="23"/>
      <c r="B171" s="15"/>
      <c r="C171" s="11"/>
      <c r="D171" s="7" t="s">
        <v>31</v>
      </c>
      <c r="E171" s="40" t="s">
        <v>43</v>
      </c>
      <c r="F171" s="41">
        <v>25</v>
      </c>
      <c r="G171" s="41">
        <v>1.9</v>
      </c>
      <c r="H171" s="41">
        <v>0.2</v>
      </c>
      <c r="I171" s="41">
        <v>12.3</v>
      </c>
      <c r="J171" s="41">
        <v>58.6</v>
      </c>
      <c r="K171" s="42" t="s">
        <v>75</v>
      </c>
      <c r="L171" s="41"/>
    </row>
    <row r="172" spans="1:12" ht="26.4" x14ac:dyDescent="0.3">
      <c r="A172" s="23"/>
      <c r="B172" s="15"/>
      <c r="C172" s="11"/>
      <c r="D172" s="7" t="s">
        <v>32</v>
      </c>
      <c r="E172" s="40" t="s">
        <v>44</v>
      </c>
      <c r="F172" s="41">
        <v>25</v>
      </c>
      <c r="G172" s="41">
        <v>1.65</v>
      </c>
      <c r="H172" s="41">
        <v>0.3</v>
      </c>
      <c r="I172" s="41">
        <v>10.46</v>
      </c>
      <c r="J172" s="41">
        <v>51.140000000000008</v>
      </c>
      <c r="K172" s="42" t="s">
        <v>76</v>
      </c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33">SUM(G166:G174)</f>
        <v>25.603999999999999</v>
      </c>
      <c r="H175" s="19">
        <f t="shared" si="33"/>
        <v>25.262999999999998</v>
      </c>
      <c r="I175" s="19">
        <f t="shared" si="33"/>
        <v>110.12699999999998</v>
      </c>
      <c r="J175" s="19">
        <f t="shared" si="33"/>
        <v>828.803</v>
      </c>
      <c r="K175" s="25"/>
      <c r="L175" s="19">
        <f t="shared" ref="L175" si="34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1340</v>
      </c>
      <c r="G176" s="32">
        <f t="shared" ref="G176:L176" si="35">G165+G175</f>
        <v>43.653999999999996</v>
      </c>
      <c r="H176" s="32">
        <f t="shared" si="35"/>
        <v>43.813000000000002</v>
      </c>
      <c r="I176" s="32">
        <f t="shared" si="35"/>
        <v>185.18299999999999</v>
      </c>
      <c r="J176" s="32">
        <f t="shared" si="35"/>
        <v>1368.1770000000001</v>
      </c>
      <c r="K176" s="32"/>
      <c r="L176" s="32">
        <f t="shared" si="3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72" t="s">
        <v>67</v>
      </c>
      <c r="F177" s="52">
        <v>170</v>
      </c>
      <c r="G177" s="53">
        <v>9.4</v>
      </c>
      <c r="H177" s="52">
        <v>10.9</v>
      </c>
      <c r="I177" s="53">
        <v>8.1999999999999993</v>
      </c>
      <c r="J177" s="53">
        <v>168.5</v>
      </c>
      <c r="K177" s="77" t="s">
        <v>180</v>
      </c>
      <c r="L177" s="39"/>
    </row>
    <row r="178" spans="1:12" ht="26.4" x14ac:dyDescent="0.3">
      <c r="A178" s="23"/>
      <c r="B178" s="15"/>
      <c r="C178" s="11"/>
      <c r="D178" s="6"/>
      <c r="E178" s="48" t="s">
        <v>69</v>
      </c>
      <c r="F178" s="52">
        <v>45</v>
      </c>
      <c r="G178" s="53">
        <v>5.28</v>
      </c>
      <c r="H178" s="53">
        <v>6.7005000000000008</v>
      </c>
      <c r="I178" s="53">
        <v>10.44</v>
      </c>
      <c r="J178" s="53">
        <v>123.1845</v>
      </c>
      <c r="K178" s="76" t="s">
        <v>181</v>
      </c>
      <c r="L178" s="41"/>
    </row>
    <row r="179" spans="1:12" ht="26.4" x14ac:dyDescent="0.3">
      <c r="A179" s="23"/>
      <c r="B179" s="15"/>
      <c r="C179" s="11"/>
      <c r="D179" s="7" t="s">
        <v>22</v>
      </c>
      <c r="E179" s="49" t="s">
        <v>165</v>
      </c>
      <c r="F179" s="58">
        <v>215</v>
      </c>
      <c r="G179" s="52">
        <v>4.2999999999999997E-2</v>
      </c>
      <c r="H179" s="52">
        <v>0</v>
      </c>
      <c r="I179" s="53">
        <v>10.148</v>
      </c>
      <c r="J179" s="53">
        <v>40.763999999999996</v>
      </c>
      <c r="K179" s="76" t="s">
        <v>166</v>
      </c>
      <c r="L179" s="41"/>
    </row>
    <row r="180" spans="1:12" ht="26.4" x14ac:dyDescent="0.3">
      <c r="A180" s="23"/>
      <c r="B180" s="15"/>
      <c r="C180" s="11"/>
      <c r="D180" s="7" t="s">
        <v>23</v>
      </c>
      <c r="E180" s="50" t="s">
        <v>43</v>
      </c>
      <c r="F180" s="55">
        <v>25</v>
      </c>
      <c r="G180" s="55">
        <v>1.9</v>
      </c>
      <c r="H180" s="55">
        <v>0.2</v>
      </c>
      <c r="I180" s="55">
        <v>12.3</v>
      </c>
      <c r="J180" s="53">
        <v>58.6</v>
      </c>
      <c r="K180" s="76" t="s">
        <v>75</v>
      </c>
      <c r="L180" s="41"/>
    </row>
    <row r="181" spans="1:12" ht="27" thickBot="1" x14ac:dyDescent="0.35">
      <c r="A181" s="23"/>
      <c r="B181" s="15"/>
      <c r="C181" s="11"/>
      <c r="D181" s="7" t="s">
        <v>24</v>
      </c>
      <c r="E181" s="61" t="s">
        <v>44</v>
      </c>
      <c r="F181" s="62">
        <v>25</v>
      </c>
      <c r="G181" s="62">
        <v>1.65</v>
      </c>
      <c r="H181" s="55">
        <v>0.3</v>
      </c>
      <c r="I181" s="55">
        <v>10.46</v>
      </c>
      <c r="J181" s="53">
        <v>51.140000000000008</v>
      </c>
      <c r="K181" s="76" t="s">
        <v>76</v>
      </c>
      <c r="L181" s="41"/>
    </row>
    <row r="182" spans="1:12" ht="14.4" x14ac:dyDescent="0.3">
      <c r="A182" s="23"/>
      <c r="B182" s="15"/>
      <c r="C182" s="11"/>
      <c r="D182" s="6"/>
      <c r="E182" s="51"/>
      <c r="F182" s="51"/>
      <c r="G182" s="51"/>
      <c r="H182" s="51"/>
      <c r="I182" s="51"/>
      <c r="J182" s="51"/>
      <c r="K182" s="42"/>
      <c r="L182" s="41"/>
    </row>
    <row r="183" spans="1:12" ht="26.4" x14ac:dyDescent="0.3">
      <c r="A183" s="23"/>
      <c r="B183" s="15"/>
      <c r="C183" s="11"/>
      <c r="D183" s="6"/>
      <c r="E183" s="48" t="s">
        <v>68</v>
      </c>
      <c r="F183" s="52">
        <v>25</v>
      </c>
      <c r="G183" s="52">
        <v>0.54</v>
      </c>
      <c r="H183" s="53">
        <v>0.2</v>
      </c>
      <c r="I183" s="53">
        <v>3.5</v>
      </c>
      <c r="J183" s="53">
        <v>17.96</v>
      </c>
      <c r="K183" s="76" t="s">
        <v>162</v>
      </c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>SUM(G177:G183)</f>
        <v>18.812999999999995</v>
      </c>
      <c r="H184" s="19">
        <f>SUM(H177:H183)</f>
        <v>18.3005</v>
      </c>
      <c r="I184" s="19">
        <f>SUM(I177:I183)</f>
        <v>55.048000000000002</v>
      </c>
      <c r="J184" s="19">
        <f>SUM(J177:J183)</f>
        <v>460.14850000000001</v>
      </c>
      <c r="K184" s="25"/>
      <c r="L184" s="19">
        <f t="shared" ref="L184" si="36">SUM(L177:L183)</f>
        <v>0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 t="s">
        <v>168</v>
      </c>
      <c r="F185" s="41">
        <v>63</v>
      </c>
      <c r="G185" s="41">
        <v>0</v>
      </c>
      <c r="H185" s="41">
        <v>2.6208</v>
      </c>
      <c r="I185" s="41">
        <v>12.549600000000002</v>
      </c>
      <c r="J185" s="41">
        <v>101.1969</v>
      </c>
      <c r="K185" s="76" t="s">
        <v>170</v>
      </c>
      <c r="L185" s="41"/>
    </row>
    <row r="186" spans="1:12" ht="26.4" x14ac:dyDescent="0.3">
      <c r="A186" s="23"/>
      <c r="B186" s="15"/>
      <c r="C186" s="11"/>
      <c r="D186" s="7" t="s">
        <v>27</v>
      </c>
      <c r="E186" s="40" t="s">
        <v>126</v>
      </c>
      <c r="F186" s="41">
        <v>270</v>
      </c>
      <c r="G186" s="41">
        <v>15.741000000000001</v>
      </c>
      <c r="H186" s="41">
        <v>20.277000000000001</v>
      </c>
      <c r="I186" s="41">
        <v>51.813000000000009</v>
      </c>
      <c r="J186" s="41">
        <v>385.209</v>
      </c>
      <c r="K186" s="76" t="s">
        <v>171</v>
      </c>
      <c r="L186" s="41"/>
    </row>
    <row r="187" spans="1:12" ht="26.4" x14ac:dyDescent="0.3">
      <c r="A187" s="23"/>
      <c r="B187" s="15"/>
      <c r="C187" s="11"/>
      <c r="D187" s="7" t="s">
        <v>28</v>
      </c>
      <c r="E187" s="40" t="s">
        <v>167</v>
      </c>
      <c r="F187" s="41">
        <v>200</v>
      </c>
      <c r="G187" s="41">
        <v>16.260000000000002</v>
      </c>
      <c r="H187" s="41">
        <v>12.32</v>
      </c>
      <c r="I187" s="41">
        <v>39.840000000000003</v>
      </c>
      <c r="J187" s="41">
        <v>321.26</v>
      </c>
      <c r="K187" s="76" t="s">
        <v>172</v>
      </c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26.4" x14ac:dyDescent="0.3">
      <c r="A189" s="23"/>
      <c r="B189" s="15"/>
      <c r="C189" s="11"/>
      <c r="D189" s="7" t="s">
        <v>30</v>
      </c>
      <c r="E189" s="40" t="s">
        <v>169</v>
      </c>
      <c r="F189" s="41">
        <v>200</v>
      </c>
      <c r="G189" s="41">
        <v>0.32</v>
      </c>
      <c r="H189" s="41">
        <v>0.12</v>
      </c>
      <c r="I189" s="41">
        <v>15.66</v>
      </c>
      <c r="J189" s="41">
        <v>57.06</v>
      </c>
      <c r="K189" s="76" t="s">
        <v>152</v>
      </c>
      <c r="L189" s="41"/>
    </row>
    <row r="190" spans="1:12" ht="26.4" x14ac:dyDescent="0.3">
      <c r="A190" s="23"/>
      <c r="B190" s="15"/>
      <c r="C190" s="11"/>
      <c r="D190" s="7" t="s">
        <v>31</v>
      </c>
      <c r="E190" s="40" t="s">
        <v>43</v>
      </c>
      <c r="F190" s="41">
        <v>25</v>
      </c>
      <c r="G190" s="41">
        <v>1.9</v>
      </c>
      <c r="H190" s="41">
        <v>0.2</v>
      </c>
      <c r="I190" s="41">
        <v>12.3</v>
      </c>
      <c r="J190" s="41">
        <v>58.6</v>
      </c>
      <c r="K190" s="42" t="s">
        <v>75</v>
      </c>
      <c r="L190" s="41"/>
    </row>
    <row r="191" spans="1:12" ht="26.4" x14ac:dyDescent="0.3">
      <c r="A191" s="23"/>
      <c r="B191" s="15"/>
      <c r="C191" s="11"/>
      <c r="D191" s="7" t="s">
        <v>32</v>
      </c>
      <c r="E191" s="40" t="s">
        <v>44</v>
      </c>
      <c r="F191" s="41">
        <v>25</v>
      </c>
      <c r="G191" s="41">
        <v>1.65</v>
      </c>
      <c r="H191" s="41">
        <v>0.3</v>
      </c>
      <c r="I191" s="41">
        <v>10.46</v>
      </c>
      <c r="J191" s="41">
        <v>51.140000000000008</v>
      </c>
      <c r="K191" s="42" t="s">
        <v>76</v>
      </c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783</v>
      </c>
      <c r="G194" s="19">
        <f t="shared" ref="G194:J194" si="37">SUM(G185:G193)</f>
        <v>35.871000000000002</v>
      </c>
      <c r="H194" s="19">
        <f t="shared" si="37"/>
        <v>35.837799999999994</v>
      </c>
      <c r="I194" s="19">
        <f t="shared" si="37"/>
        <v>142.62260000000003</v>
      </c>
      <c r="J194" s="19">
        <f t="shared" si="37"/>
        <v>974.46589999999992</v>
      </c>
      <c r="K194" s="25"/>
      <c r="L194" s="19">
        <f t="shared" ref="L194" si="38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1288</v>
      </c>
      <c r="G195" s="32">
        <f t="shared" ref="G195:L195" si="39">G184+G194</f>
        <v>54.683999999999997</v>
      </c>
      <c r="H195" s="32">
        <f t="shared" si="39"/>
        <v>54.138299999999994</v>
      </c>
      <c r="I195" s="32">
        <f t="shared" si="39"/>
        <v>197.67060000000004</v>
      </c>
      <c r="J195" s="32">
        <f t="shared" si="39"/>
        <v>1434.6143999999999</v>
      </c>
      <c r="K195" s="32"/>
      <c r="L195" s="32">
        <f t="shared" si="39"/>
        <v>0</v>
      </c>
    </row>
    <row r="196" spans="1:12" ht="13.8" thickBot="1" x14ac:dyDescent="0.3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1301.2</v>
      </c>
      <c r="G196" s="34">
        <f t="shared" ref="G196:J196" si="40">(G24+G43+G62+G81+G100+G119+G138+G157+G176+G195)/(IF(G24=0,0,1)+IF(G43=0,0,1)+IF(G62=0,0,1)+IF(G81=0,0,1)+IF(G100=0,0,1)+IF(G119=0,0,1)+IF(G138=0,0,1)+IF(G157=0,0,1)+IF(G176=0,0,1)+IF(G195=0,0,1))</f>
        <v>50.320519999999988</v>
      </c>
      <c r="H196" s="34">
        <f t="shared" si="40"/>
        <v>49.569229999999997</v>
      </c>
      <c r="I196" s="34">
        <f t="shared" si="40"/>
        <v>195.27849999999998</v>
      </c>
      <c r="J196" s="34">
        <f t="shared" si="40"/>
        <v>1425.8753299999998</v>
      </c>
      <c r="K196" s="34"/>
      <c r="L196" s="34" t="e">
        <f t="shared" ref="L196" si="4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Бородина Елена</cp:lastModifiedBy>
  <dcterms:created xsi:type="dcterms:W3CDTF">2022-05-16T14:23:56Z</dcterms:created>
  <dcterms:modified xsi:type="dcterms:W3CDTF">2023-10-13T11:31:12Z</dcterms:modified>
</cp:coreProperties>
</file>